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2γ-πάγια" sheetId="5" r:id="rId1"/>
  </sheets>
  <calcPr calcId="125725"/>
</workbook>
</file>

<file path=xl/calcChain.xml><?xml version="1.0" encoding="utf-8"?>
<calcChain xmlns="http://schemas.openxmlformats.org/spreadsheetml/2006/main">
  <c r="AG34" i="5"/>
  <c r="AI33" s="1"/>
  <c r="AG33"/>
  <c r="AD146"/>
  <c r="AB146"/>
  <c r="AA146"/>
  <c r="Z146"/>
  <c r="Y146"/>
  <c r="R146"/>
  <c r="Q146"/>
  <c r="P146"/>
  <c r="O146"/>
  <c r="U146"/>
  <c r="AG66"/>
  <c r="AG65"/>
  <c r="AG61"/>
  <c r="AC61" s="1"/>
  <c r="AG60"/>
  <c r="AC60" s="1"/>
  <c r="AG53"/>
  <c r="AG52"/>
  <c r="AG55"/>
  <c r="AG56"/>
  <c r="AG54"/>
  <c r="AG48"/>
  <c r="AG47"/>
  <c r="AG43"/>
  <c r="AG42"/>
  <c r="AI65" l="1"/>
  <c r="AI60"/>
  <c r="AI52"/>
  <c r="AI54"/>
  <c r="AI47"/>
  <c r="AI42"/>
  <c r="AE39"/>
  <c r="AJ52" l="1"/>
  <c r="AG38"/>
  <c r="AG23" l="1"/>
  <c r="AG24"/>
  <c r="AG29" l="1"/>
  <c r="AG28"/>
  <c r="AI28" l="1"/>
  <c r="AI23"/>
  <c r="AF146" l="1"/>
  <c r="AE146"/>
  <c r="AC146"/>
  <c r="X146"/>
  <c r="W146"/>
  <c r="V146"/>
  <c r="T146"/>
  <c r="S146"/>
  <c r="AG131"/>
  <c r="AG74"/>
  <c r="AG15"/>
  <c r="M146" l="1"/>
  <c r="N146"/>
  <c r="AG146"/>
</calcChain>
</file>

<file path=xl/sharedStrings.xml><?xml version="1.0" encoding="utf-8"?>
<sst xmlns="http://schemas.openxmlformats.org/spreadsheetml/2006/main" count="549" uniqueCount="158">
  <si>
    <t>μίσθωση</t>
  </si>
  <si>
    <t>παράταση μίσθωσης</t>
  </si>
  <si>
    <t>μισθωση ακινήτου</t>
  </si>
  <si>
    <t>λύση μίσθωσης</t>
  </si>
  <si>
    <t>23 =χρέωσε ως πάγια πράξη</t>
  </si>
  <si>
    <t>24 =δεν χρέωσε 1,3%</t>
  </si>
  <si>
    <t>αΑ</t>
  </si>
  <si>
    <t>αρ. συμβολ</t>
  </si>
  <si>
    <t>ημερο μηνία</t>
  </si>
  <si>
    <t>πράξη</t>
  </si>
  <si>
    <t>ποσό πράξης</t>
  </si>
  <si>
    <t xml:space="preserve">ποσό πράξης από έλεγχο ΤΑΝ </t>
  </si>
  <si>
    <t>υπόλογος</t>
  </si>
  <si>
    <t>περιοχή</t>
  </si>
  <si>
    <t>με ΖΗΛ π.χ.-1</t>
  </si>
  <si>
    <t>ηθικώς πρέπει</t>
  </si>
  <si>
    <t>…. ΥΠΟ ΧΡΕΩΤΙΚΑ</t>
  </si>
  <si>
    <t>σύνολα</t>
  </si>
  <si>
    <t>ΣΥΝΟΛΑ</t>
  </si>
  <si>
    <t>2016-6ο εξωβελίζονται τα κ-15-17    ΚΑΙ τα ταμεία ενσωματώνονται στο ΕΦΚΑ</t>
  </si>
  <si>
    <t>η καταγραφή θα συνεχιστεί έως τον μάρτη του 2020</t>
  </si>
  <si>
    <t xml:space="preserve">ο έλεγχος ΤΑΝ θα ξανάρθει για το διάστημα 2013-5ος   έως   2016-6ος (πιθανόν να ξαναγυρίσει στα παλιά )     … φυσικά , ΔΕΝ θα τα πληρώσω εγώ   ………..  οπότε σιγά σιγά σας περιμένω για τροποποίηση των συμβολαίων </t>
  </si>
  <si>
    <t>103 = δεν υπολόγισε σωστά το αρχικό μίσθωμα</t>
  </si>
  <si>
    <t>ΔΟΛΟΣ</t>
  </si>
  <si>
    <t>Θάσος Θάσου</t>
  </si>
  <si>
    <t>;;??;;</t>
  </si>
  <si>
    <t>ποσό πράξης βάσει ΑΓΑΠΕ</t>
  </si>
  <si>
    <t>θα έρθει</t>
  </si>
  <si>
    <t>θέση στο 219γ2</t>
  </si>
  <si>
    <t>219γ2-102</t>
  </si>
  <si>
    <t>Ποταμιά Θάσου</t>
  </si>
  <si>
    <t>219γ2-103</t>
  </si>
  <si>
    <t>Πρίνος Θάσου</t>
  </si>
  <si>
    <t>219γ2-104</t>
  </si>
  <si>
    <t>έχει στείλει τους πολίτες στην τράπεζα για κ-15 ΑΛΛΑ δεν το γράφει στο συμβόλαιο</t>
  </si>
  <si>
    <t>219γ2-105</t>
  </si>
  <si>
    <t xml:space="preserve">μίσθωση αγροτεμαχίου </t>
  </si>
  <si>
    <t>ευτυχώς ΔΕΝ έχει ΤΑΝ</t>
  </si>
  <si>
    <t>32.590καπόλα = μίσθωση οικοπεδου για κτίσιμο ξενοδοχείου έως  15-06-2025</t>
  </si>
  <si>
    <t>παράταση 32.590καπόλα μίσθωσης 5 έτη έως 15-06-2030</t>
  </si>
  <si>
    <t>Λιμενάρια Θάσου</t>
  </si>
  <si>
    <t>1.000 ανά έτος    ///   κτίσματα ;;;</t>
  </si>
  <si>
    <t>219γ2-107</t>
  </si>
  <si>
    <t>σαλιάρα Θάσος Θάσου</t>
  </si>
  <si>
    <t>οκ</t>
  </si>
  <si>
    <t>δεν βρίσκω την πληρωμή κ-15</t>
  </si>
  <si>
    <t>μίσθωση οικοπέδου για ξενοδοχείο</t>
  </si>
  <si>
    <t>Ραχώνι Θάσου</t>
  </si>
  <si>
    <t>219γ2-112</t>
  </si>
  <si>
    <t>μίσθωση οικόπεδο για ξενοδοχείο { 25 έτη</t>
  </si>
  <si>
    <t>219γ2-114</t>
  </si>
  <si>
    <t>μίσθωση αγροτεμάχιο  για μπαρ +κλπ οικήματα { 11 έτη</t>
  </si>
  <si>
    <t>μίσθωση οικοπεδου με οίκημα για 11 έτη έως 12-03-2025 7.260,76/έτος</t>
  </si>
  <si>
    <t>219γ2-118</t>
  </si>
  <si>
    <t>καραντόλας παναγιώτης ΠΡΟΣ ματζουρη αφαίνδρια</t>
  </si>
  <si>
    <t>μίσθωση αγροτεμαχίου με οικήματα 11 έτη έως 27-01-2025 .. 2.369/έτος</t>
  </si>
  <si>
    <t>219γ2-119</t>
  </si>
  <si>
    <t>219γ2-120</t>
  </si>
  <si>
    <t>μίσθωση οικοπέδου για ξενοδοχείο για 22 έτη έως 07-05-2035 ..90,90/έτος</t>
  </si>
  <si>
    <t>219γ2-121</t>
  </si>
  <si>
    <t>μίσθωση οικοπέδου για ξενοδοχείο , για 15 έτη έως 01-05-2028 133,33/έτος</t>
  </si>
  <si>
    <t>219γ2-122</t>
  </si>
  <si>
    <t>μίσθωση αγροτεμαχίου με οίκημα για 12 'ετη έως 08-07-2026 { 2.287,98/έτος</t>
  </si>
  <si>
    <t>μουράκης νικόλαος μΡεπάνηΣτεφανουλα ΠΡΟΣ μΜπενηΕλένη</t>
  </si>
  <si>
    <t>219γ2-124</t>
  </si>
  <si>
    <t>μίσθωση αγροτεμάχιο &amp; ποιμνιοστάσια για 10 έτης έως 27-12-2023 ..100/έτος</t>
  </si>
  <si>
    <t xml:space="preserve">Ποταμιά Θάσου </t>
  </si>
  <si>
    <t>μίισθωση για ξαπλώστρες , έως 31-10-2012</t>
  </si>
  <si>
    <t xml:space="preserve">210 =έδωσε εντολή στον πελάτη να πληρώσει κ15 =9,23 ( το ποσό είναι αυτό που αναλωγει στο κ18 ) </t>
  </si>
  <si>
    <t>ζαγοριανού κωνσταντίνα ΠΡΟΣ βογιατζής γεώργιος</t>
  </si>
  <si>
    <t>Πευκάρι Θάσου</t>
  </si>
  <si>
    <t>μίσθωση ξενοδοχείου για 10 έτη έως 01-01-2023  { 2.000/έτος</t>
  </si>
  <si>
    <t>219γ2-125</t>
  </si>
  <si>
    <t>μίσθωση οικόπεδο για 20 έτη , έως 22-05-2033 { 1.000/έτος</t>
  </si>
  <si>
    <t>219γ2-126</t>
  </si>
  <si>
    <t>219γ2-127</t>
  </si>
  <si>
    <t>μίσθωση { αυτό κου έγινε στα 11.154 &amp; 11.157 } για 20 έτη , έως ..??-??-2036 { 1.000/έτος</t>
  </si>
  <si>
    <t xml:space="preserve">παρατηρήσεις </t>
  </si>
  <si>
    <t>219-8</t>
  </si>
  <si>
    <t>θέση 219-8</t>
  </si>
  <si>
    <t>πράξη βάσει ΑΓΑΠΕ</t>
  </si>
  <si>
    <t xml:space="preserve">μίσθωση </t>
  </si>
  <si>
    <t xml:space="preserve">διορθωση </t>
  </si>
  <si>
    <t>κ-15 βάσει  zηλ</t>
  </si>
  <si>
    <t xml:space="preserve">ΦΥΣΙΚΑ  …… ΚΑΙ θα υπάρξει έλεγχος του ΤΑΣ { = 11% επί των δικαιωμάτων της ΑΓΑΠΕ }  για 1998 έως 2016-6ος            … φυσικά , ΔΕΝ θα τα πληρώσω εγώ … οπότε σιγά σιγά σας περιμένω για τροποποίηση των συμβολαίων </t>
  </si>
  <si>
    <r>
      <t xml:space="preserve">τα ανωτέρω στοιχεία    … είναι από </t>
    </r>
    <r>
      <rPr>
        <b/>
        <sz val="16"/>
        <color rgb="FFFF0000"/>
        <rFont val="Arial"/>
        <family val="2"/>
        <charset val="161"/>
      </rPr>
      <t xml:space="preserve">01-01-2019 έως 31-03-2019 </t>
    </r>
    <r>
      <rPr>
        <b/>
        <sz val="16"/>
        <rFont val="Arial"/>
        <family val="2"/>
        <charset val="161"/>
      </rPr>
      <t xml:space="preserve"> … ……………. βάσει της    συμβόλαιο ΑΝΑ συμβόλαιο καταγραφής  …… ………………….. 6ος του 2020 …. </t>
    </r>
  </si>
  <si>
    <r>
      <t xml:space="preserve">τα κατωτέρω στοιχεία  … είναι από ….   το έγγραφο ''ΔΙΚΗ''  = απαιτήσεις ελέγχου ΤΑΝ { καταγραφή εν έτι 2017-2018 } …   ή από βιβλίο εσόδων { </t>
    </r>
    <r>
      <rPr>
        <b/>
        <sz val="16"/>
        <color rgb="FFFF0000"/>
        <rFont val="Arial"/>
        <family val="2"/>
        <charset val="161"/>
      </rPr>
      <t>01-08-1998 έως 31-12-2018</t>
    </r>
    <r>
      <rPr>
        <b/>
        <sz val="16"/>
        <rFont val="Arial"/>
        <family val="2"/>
        <charset val="161"/>
      </rPr>
      <t xml:space="preserve"> } </t>
    </r>
  </si>
  <si>
    <t>SOS = άμεση ανάλυση &amp; δημιουργία χάρτη</t>
  </si>
  <si>
    <t>219-25</t>
  </si>
  <si>
    <t>θέση 219-25</t>
  </si>
  <si>
    <t>Πρίνος</t>
  </si>
  <si>
    <t xml:space="preserve">ΕΠΕΤΑΙ δημιουργία κατηγοριών &amp; ανάλυση :  </t>
  </si>
  <si>
    <t>α3) αγροτεμάχιο &amp; επεμβάσεις &amp; κτιριακά ( εκσυγχρονισμό ή επέκταση ή ίδρυση )</t>
  </si>
  <si>
    <t>β3) οικόπεδο &amp; επεμβάσεις &amp; κτιριακά ( εκσυγχρονισμό ή επέκταση ή ίδρυση )</t>
  </si>
  <si>
    <t>ΕΠΕΤΑΙ δημιουργία πανελλαδικά αρχείου μισθώσεων &amp; τροποποιήσεων &amp; λύσεων ΑΝΑ μίσθωση &amp; ΑΝΑ οικόπεδο - αγροτεμάχιο</t>
  </si>
  <si>
    <t>άραγε ;;;???;;;</t>
  </si>
  <si>
    <t xml:space="preserve">μίσθωση οικοπέδου 12 έτη </t>
  </si>
  <si>
    <t>219-47</t>
  </si>
  <si>
    <t>μίσθωση ακινήτου</t>
  </si>
  <si>
    <t>Ποταμιά</t>
  </si>
  <si>
    <t>θέση 219-47</t>
  </si>
  <si>
    <t>μίσθωση αγροτεμαχίου με οικήματα για 10 έτη έως 28-01-2024 { 2.500/έτος</t>
  </si>
  <si>
    <t>4φυλα /// 4 αντιγραφα</t>
  </si>
  <si>
    <t>Θεολόγος</t>
  </si>
  <si>
    <t>Μούργενα Θάσου</t>
  </si>
  <si>
    <t>μίσθωση αγροτεμάχιο 25 έτη (60/έτος) { ΜΑΛΛΟΝ ξενοδοχείο</t>
  </si>
  <si>
    <t>Λιμενάρια</t>
  </si>
  <si>
    <t xml:space="preserve">μίσθωση αγροτεμάχιο 15 έτη (200/έτος) { ??? </t>
  </si>
  <si>
    <t>μίσθωση καταστημα 10 έτη 512,46ανα/έτος</t>
  </si>
  <si>
    <t>Θάσος</t>
  </si>
  <si>
    <t>για ΤΑΝ 52</t>
  </si>
  <si>
    <t>μίσθωση ισόγειο 80μ2 21 έτη { 250ανα/έτος</t>
  </si>
  <si>
    <t xml:space="preserve">**54** = ΔΕΝ πλήρωσε κ-15=1,3% = 162,5€  …   ΑΛΛΑ πλήρωσε κ-15=0,65% = 81,25 &amp; κ-17 =0,125% = 15,63 { τα οποία κάνει την πάπια ο έλεγχος }  </t>
  </si>
  <si>
    <t>Παναγία</t>
  </si>
  <si>
    <t>219-70</t>
  </si>
  <si>
    <t>πράξη βάσει ΤΑΝ</t>
  </si>
  <si>
    <t>μίσθωση αγροτεμαχίου 3.239,71μ2 [10 έτη = έως 30/06/2020</t>
  </si>
  <si>
    <t>έπρεπε να χρεώσει</t>
  </si>
  <si>
    <t>χρέωσε</t>
  </si>
  <si>
    <t xml:space="preserve">ΤΟΓΚΑ </t>
  </si>
  <si>
    <t>κ-15 (1,3%) ελέγχου ΤΑΝ</t>
  </si>
  <si>
    <t>ημερομηνία απαίτησης</t>
  </si>
  <si>
    <t>219-72</t>
  </si>
  <si>
    <t>μίσθωση οικοπέδου 15 έτη</t>
  </si>
  <si>
    <t>μίσθωση οικοπέδου 20 έτη</t>
  </si>
  <si>
    <t>ΜΗ χρεωθέντα ταμεία</t>
  </si>
  <si>
    <t>ΜΗ χρεωθέν ΦΠΑ</t>
  </si>
  <si>
    <t>διαφυγών φόρος εισοδήματος</t>
  </si>
  <si>
    <t>ΜΗ χρεωθέντα κ-15-17</t>
  </si>
  <si>
    <t>219-75</t>
  </si>
  <si>
    <t>219-76</t>
  </si>
  <si>
    <t>219-77</t>
  </si>
  <si>
    <t>219-78</t>
  </si>
  <si>
    <t>μίσθωση αγροτεμαχίων [οικοδομήσιμα] ,  [15 έτη</t>
  </si>
  <si>
    <t>219-81</t>
  </si>
  <si>
    <t>μίσθωση αγροτεμαχίου 844μ2 [22 έτη] , [45€/έτος!!!]</t>
  </si>
  <si>
    <t>ΘΑ έρθει</t>
  </si>
  <si>
    <t>μίσθωση αγροτεμαχίου 8,5στρ [23 έτη] , [108€/έτος!!!]</t>
  </si>
  <si>
    <t>219-86</t>
  </si>
  <si>
    <t>πληρεξούσιο</t>
  </si>
  <si>
    <t>μίσθωση οικοπέδου (814μ2) &amp; 2οροφης οικίας (80μ2) [20 έτη]</t>
  </si>
  <si>
    <t>Σωτήρος</t>
  </si>
  <si>
    <t>219-93</t>
  </si>
  <si>
    <t>μίσθωση οικοπέδου 15 έτη [100/έτος!!!!!!</t>
  </si>
  <si>
    <t>αρχοντηςΒαιλειος &amp; αΑθανασιος … ΠΡΟΣ … αΟΕ</t>
  </si>
  <si>
    <t>ΔΕΝ</t>
  </si>
  <si>
    <t>ΠΑΡΑΤΑΣΗ μίσθωσης το 20?? ;;;;;!!!!!!!!!!!!!!!!!!!</t>
  </si>
  <si>
    <t>ή ΛΥΣΗ μίσθωσης έως το 20?? ;;;;;!!!!!!!!!!!!!!!!!!!</t>
  </si>
  <si>
    <t>???</t>
  </si>
  <si>
    <t>λύση μίσθωσης -,…. =1.870,71 [εως 2026</t>
  </si>
  <si>
    <t>παράταση ... μίσθωσης</t>
  </si>
  <si>
    <t>λύση …. μίσθωσης</t>
  </si>
  <si>
    <t>παράταση …. μίσθωσης έως 22-05-2034</t>
  </si>
  <si>
    <t>παράταση …. μίσθωση έως 27-12-2026</t>
  </si>
  <si>
    <t>διορθωση ... μισθωσης</t>
  </si>
  <si>
    <t>πολλαπλή 2</t>
  </si>
  <si>
    <t>πολλαπλή 3</t>
  </si>
  <si>
    <t>μίσθωση αγροτεμάχιο 25 έτη (200/έτος) { για …... -κλπ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</si>
</sst>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8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8"/>
      <name val="Arial"/>
      <family val="2"/>
      <charset val="161"/>
    </font>
    <font>
      <sz val="16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00B05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6"/>
      <color rgb="FFFF0000"/>
      <name val="Arial"/>
      <family val="2"/>
      <charset val="161"/>
    </font>
    <font>
      <b/>
      <sz val="16"/>
      <name val="Arial"/>
      <family val="2"/>
      <charset val="161"/>
    </font>
    <font>
      <sz val="22"/>
      <name val="Arial"/>
      <family val="2"/>
      <charset val="161"/>
    </font>
    <font>
      <b/>
      <sz val="22"/>
      <color rgb="FFFF0000"/>
      <name val="Arial"/>
      <family val="2"/>
      <charset val="161"/>
    </font>
    <font>
      <sz val="22"/>
      <color theme="1"/>
      <name val="Arial"/>
      <family val="2"/>
      <charset val="161"/>
    </font>
    <font>
      <sz val="9"/>
      <color theme="1"/>
      <name val="Arial"/>
      <family val="2"/>
      <charset val="161"/>
    </font>
    <font>
      <b/>
      <sz val="10"/>
      <name val="Arial"/>
      <family val="2"/>
      <charset val="161"/>
    </font>
    <font>
      <b/>
      <sz val="26"/>
      <color rgb="FFFF0000"/>
      <name val="Arial"/>
      <family val="2"/>
      <charset val="161"/>
    </font>
    <font>
      <b/>
      <sz val="8"/>
      <color rgb="FFFF0000"/>
      <name val="Arial"/>
      <family val="2"/>
      <charset val="161"/>
    </font>
    <font>
      <b/>
      <sz val="8"/>
      <color rgb="FF0070C0"/>
      <name val="Arial"/>
      <family val="2"/>
      <charset val="161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0">
    <xf numFmtId="0" fontId="0" fillId="0" borderId="0" xfId="0"/>
    <xf numFmtId="0" fontId="3" fillId="0" borderId="0" xfId="0" applyFont="1"/>
    <xf numFmtId="43" fontId="4" fillId="0" borderId="1" xfId="1" applyFont="1" applyFill="1" applyBorder="1" applyAlignment="1">
      <alignment horizontal="right" vertical="center"/>
    </xf>
    <xf numFmtId="43" fontId="4" fillId="0" borderId="1" xfId="1" applyFont="1" applyFill="1" applyBorder="1" applyAlignment="1">
      <alignment horizontal="left"/>
    </xf>
    <xf numFmtId="43" fontId="3" fillId="0" borderId="1" xfId="1" applyFont="1" applyFill="1" applyBorder="1"/>
    <xf numFmtId="0" fontId="7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10" fillId="0" borderId="0" xfId="0" applyFont="1"/>
    <xf numFmtId="164" fontId="11" fillId="0" borderId="4" xfId="1" applyNumberFormat="1" applyFont="1" applyFill="1" applyBorder="1" applyAlignment="1">
      <alignment horizontal="center" vertical="center"/>
    </xf>
    <xf numFmtId="164" fontId="11" fillId="0" borderId="5" xfId="1" applyNumberFormat="1" applyFont="1" applyFill="1" applyBorder="1" applyAlignment="1">
      <alignment horizontal="center" vertical="center"/>
    </xf>
    <xf numFmtId="14" fontId="11" fillId="0" borderId="5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wrapText="1"/>
    </xf>
    <xf numFmtId="43" fontId="11" fillId="0" borderId="1" xfId="1" applyFont="1" applyFill="1" applyBorder="1" applyAlignment="1">
      <alignment horizontal="right" vertical="center"/>
    </xf>
    <xf numFmtId="43" fontId="12" fillId="0" borderId="1" xfId="1" applyFont="1" applyFill="1" applyBorder="1" applyAlignment="1">
      <alignment horizontal="center"/>
    </xf>
    <xf numFmtId="43" fontId="12" fillId="0" borderId="1" xfId="1" applyFont="1" applyFill="1" applyBorder="1"/>
    <xf numFmtId="43" fontId="12" fillId="0" borderId="7" xfId="1" applyFont="1" applyFill="1" applyBorder="1" applyAlignment="1">
      <alignment horizontal="center"/>
    </xf>
    <xf numFmtId="0" fontId="12" fillId="0" borderId="0" xfId="0" applyFont="1" applyFill="1"/>
    <xf numFmtId="164" fontId="11" fillId="0" borderId="8" xfId="1" applyNumberFormat="1" applyFont="1" applyFill="1" applyBorder="1" applyAlignment="1">
      <alignment horizontal="center" vertical="center"/>
    </xf>
    <xf numFmtId="43" fontId="11" fillId="0" borderId="7" xfId="1" applyFont="1" applyFill="1" applyBorder="1" applyAlignment="1">
      <alignment horizontal="right" vertical="center"/>
    </xf>
    <xf numFmtId="43" fontId="12" fillId="0" borderId="7" xfId="1" applyFont="1" applyFill="1" applyBorder="1"/>
    <xf numFmtId="43" fontId="7" fillId="0" borderId="1" xfId="1" applyFont="1" applyBorder="1"/>
    <xf numFmtId="0" fontId="12" fillId="0" borderId="0" xfId="0" applyFont="1"/>
    <xf numFmtId="43" fontId="12" fillId="0" borderId="0" xfId="1" applyFont="1"/>
    <xf numFmtId="43" fontId="4" fillId="0" borderId="1" xfId="1" applyFont="1" applyFill="1" applyBorder="1"/>
    <xf numFmtId="0" fontId="14" fillId="0" borderId="0" xfId="0" applyFont="1" applyFill="1" applyAlignment="1"/>
    <xf numFmtId="0" fontId="12" fillId="9" borderId="7" xfId="0" applyFont="1" applyFill="1" applyBorder="1" applyAlignment="1">
      <alignment horizontal="center" wrapText="1"/>
    </xf>
    <xf numFmtId="164" fontId="11" fillId="0" borderId="1" xfId="1" applyNumberFormat="1" applyFont="1" applyFill="1" applyBorder="1" applyAlignment="1">
      <alignment horizontal="center" vertical="center"/>
    </xf>
    <xf numFmtId="14" fontId="11" fillId="0" borderId="1" xfId="1" applyNumberFormat="1" applyFont="1" applyFill="1" applyBorder="1" applyAlignment="1">
      <alignment horizontal="center" vertical="center"/>
    </xf>
    <xf numFmtId="43" fontId="12" fillId="4" borderId="1" xfId="1" applyFont="1" applyFill="1" applyBorder="1" applyAlignment="1">
      <alignment horizontal="center"/>
    </xf>
    <xf numFmtId="43" fontId="12" fillId="8" borderId="7" xfId="1" applyFont="1" applyFill="1" applyBorder="1" applyAlignment="1">
      <alignment horizontal="center"/>
    </xf>
    <xf numFmtId="43" fontId="11" fillId="0" borderId="1" xfId="1" applyFont="1" applyBorder="1" applyAlignment="1">
      <alignment horizontal="right" vertical="center"/>
    </xf>
    <xf numFmtId="43" fontId="12" fillId="8" borderId="1" xfId="1" applyFont="1" applyFill="1" applyBorder="1"/>
    <xf numFmtId="43" fontId="4" fillId="8" borderId="1" xfId="1" applyFont="1" applyFill="1" applyBorder="1" applyAlignment="1">
      <alignment horizontal="right" vertical="center"/>
    </xf>
    <xf numFmtId="43" fontId="11" fillId="7" borderId="1" xfId="1" applyFont="1" applyFill="1" applyBorder="1" applyAlignment="1">
      <alignment horizontal="right" vertical="center"/>
    </xf>
    <xf numFmtId="43" fontId="11" fillId="0" borderId="11" xfId="1" applyFont="1" applyFill="1" applyBorder="1" applyAlignment="1">
      <alignment horizontal="right" vertical="center"/>
    </xf>
    <xf numFmtId="43" fontId="12" fillId="0" borderId="11" xfId="1" applyFont="1" applyFill="1" applyBorder="1" applyAlignment="1">
      <alignment horizontal="center"/>
    </xf>
    <xf numFmtId="43" fontId="12" fillId="0" borderId="11" xfId="1" applyFont="1" applyFill="1" applyBorder="1"/>
    <xf numFmtId="43" fontId="12" fillId="0" borderId="10" xfId="1" applyFont="1" applyFill="1" applyBorder="1"/>
    <xf numFmtId="43" fontId="11" fillId="0" borderId="6" xfId="1" applyFont="1" applyFill="1" applyBorder="1" applyAlignment="1">
      <alignment horizontal="right" vertical="center"/>
    </xf>
    <xf numFmtId="43" fontId="12" fillId="0" borderId="6" xfId="1" applyFont="1" applyFill="1" applyBorder="1" applyAlignment="1">
      <alignment horizontal="center"/>
    </xf>
    <xf numFmtId="43" fontId="12" fillId="0" borderId="6" xfId="1" applyFont="1" applyFill="1" applyBorder="1"/>
    <xf numFmtId="14" fontId="11" fillId="0" borderId="8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wrapText="1"/>
    </xf>
    <xf numFmtId="0" fontId="12" fillId="0" borderId="11" xfId="0" applyFont="1" applyFill="1" applyBorder="1" applyAlignment="1">
      <alignment horizontal="center" wrapText="1"/>
    </xf>
    <xf numFmtId="43" fontId="12" fillId="8" borderId="6" xfId="1" applyFont="1" applyFill="1" applyBorder="1" applyAlignment="1">
      <alignment horizontal="center"/>
    </xf>
    <xf numFmtId="43" fontId="12" fillId="8" borderId="12" xfId="1" applyFont="1" applyFill="1" applyBorder="1" applyAlignment="1">
      <alignment horizontal="center"/>
    </xf>
    <xf numFmtId="43" fontId="12" fillId="8" borderId="7" xfId="1" applyFont="1" applyFill="1" applyBorder="1"/>
    <xf numFmtId="43" fontId="12" fillId="8" borderId="6" xfId="1" applyFont="1" applyFill="1" applyBorder="1"/>
    <xf numFmtId="164" fontId="11" fillId="0" borderId="15" xfId="1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14" fontId="11" fillId="0" borderId="15" xfId="0" applyNumberFormat="1" applyFont="1" applyFill="1" applyBorder="1" applyAlignment="1">
      <alignment horizontal="center" vertical="center"/>
    </xf>
    <xf numFmtId="164" fontId="11" fillId="0" borderId="18" xfId="1" applyNumberFormat="1" applyFont="1" applyFill="1" applyBorder="1" applyAlignment="1">
      <alignment horizontal="center" vertical="center"/>
    </xf>
    <xf numFmtId="43" fontId="12" fillId="0" borderId="10" xfId="1" applyFont="1" applyFill="1" applyBorder="1" applyAlignment="1">
      <alignment horizontal="center"/>
    </xf>
    <xf numFmtId="14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43" fontId="12" fillId="4" borderId="7" xfId="1" applyFont="1" applyFill="1" applyBorder="1" applyAlignment="1">
      <alignment horizontal="center"/>
    </xf>
    <xf numFmtId="43" fontId="17" fillId="8" borderId="1" xfId="1" applyFont="1" applyFill="1" applyBorder="1" applyAlignment="1">
      <alignment horizontal="center" vertical="center"/>
    </xf>
    <xf numFmtId="43" fontId="4" fillId="0" borderId="6" xfId="1" applyFont="1" applyFill="1" applyBorder="1" applyAlignment="1">
      <alignment horizontal="left"/>
    </xf>
    <xf numFmtId="164" fontId="3" fillId="0" borderId="0" xfId="1" applyNumberFormat="1" applyFont="1"/>
    <xf numFmtId="43" fontId="3" fillId="0" borderId="0" xfId="1" applyFont="1"/>
    <xf numFmtId="43" fontId="3" fillId="0" borderId="0" xfId="0" applyNumberFormat="1" applyFont="1"/>
    <xf numFmtId="0" fontId="3" fillId="0" borderId="1" xfId="0" applyFont="1" applyFill="1" applyBorder="1" applyAlignment="1">
      <alignment horizontal="center" wrapText="1"/>
    </xf>
    <xf numFmtId="164" fontId="12" fillId="0" borderId="7" xfId="1" applyNumberFormat="1" applyFont="1" applyFill="1" applyBorder="1"/>
    <xf numFmtId="164" fontId="12" fillId="0" borderId="6" xfId="1" applyNumberFormat="1" applyFont="1" applyFill="1" applyBorder="1"/>
    <xf numFmtId="43" fontId="12" fillId="4" borderId="6" xfId="1" applyFont="1" applyFill="1" applyBorder="1" applyAlignment="1">
      <alignment horizontal="center"/>
    </xf>
    <xf numFmtId="43" fontId="17" fillId="8" borderId="6" xfId="1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wrapText="1"/>
    </xf>
    <xf numFmtId="43" fontId="11" fillId="0" borderId="2" xfId="1" applyFont="1" applyFill="1" applyBorder="1" applyAlignment="1">
      <alignment horizontal="right" vertical="center"/>
    </xf>
    <xf numFmtId="43" fontId="12" fillId="0" borderId="14" xfId="1" applyFont="1" applyFill="1" applyBorder="1" applyAlignment="1">
      <alignment horizontal="center"/>
    </xf>
    <xf numFmtId="43" fontId="12" fillId="0" borderId="9" xfId="1" applyFont="1" applyFill="1" applyBorder="1"/>
    <xf numFmtId="43" fontId="12" fillId="0" borderId="9" xfId="1" applyFont="1" applyFill="1" applyBorder="1" applyAlignment="1">
      <alignment horizontal="center"/>
    </xf>
    <xf numFmtId="43" fontId="11" fillId="0" borderId="14" xfId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left" wrapText="1"/>
    </xf>
    <xf numFmtId="0" fontId="12" fillId="9" borderId="1" xfId="0" applyFont="1" applyFill="1" applyBorder="1" applyAlignment="1">
      <alignment horizontal="center" wrapText="1"/>
    </xf>
    <xf numFmtId="43" fontId="12" fillId="0" borderId="3" xfId="1" applyFont="1" applyFill="1" applyBorder="1" applyAlignment="1">
      <alignment horizontal="center"/>
    </xf>
    <xf numFmtId="43" fontId="12" fillId="0" borderId="3" xfId="1" applyFont="1" applyFill="1" applyBorder="1"/>
    <xf numFmtId="43" fontId="12" fillId="0" borderId="12" xfId="1" applyFont="1" applyFill="1" applyBorder="1" applyAlignment="1">
      <alignment horizontal="center"/>
    </xf>
    <xf numFmtId="43" fontId="12" fillId="0" borderId="12" xfId="1" applyFont="1" applyFill="1" applyBorder="1"/>
    <xf numFmtId="164" fontId="11" fillId="0" borderId="24" xfId="1" applyNumberFormat="1" applyFont="1" applyFill="1" applyBorder="1" applyAlignment="1">
      <alignment horizontal="center" vertical="center"/>
    </xf>
    <xf numFmtId="14" fontId="11" fillId="0" borderId="24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left" wrapText="1"/>
    </xf>
    <xf numFmtId="43" fontId="11" fillId="0" borderId="25" xfId="1" applyFont="1" applyFill="1" applyBorder="1" applyAlignment="1">
      <alignment horizontal="right" vertical="center"/>
    </xf>
    <xf numFmtId="43" fontId="12" fillId="4" borderId="25" xfId="1" applyFont="1" applyFill="1" applyBorder="1" applyAlignment="1">
      <alignment horizontal="center"/>
    </xf>
    <xf numFmtId="43" fontId="12" fillId="0" borderId="25" xfId="1" applyFont="1" applyFill="1" applyBorder="1"/>
    <xf numFmtId="43" fontId="12" fillId="8" borderId="25" xfId="1" applyFont="1" applyFill="1" applyBorder="1" applyAlignment="1">
      <alignment horizontal="center"/>
    </xf>
    <xf numFmtId="43" fontId="12" fillId="4" borderId="12" xfId="1" applyFont="1" applyFill="1" applyBorder="1" applyAlignment="1">
      <alignment horizontal="center"/>
    </xf>
    <xf numFmtId="43" fontId="13" fillId="8" borderId="1" xfId="1" applyFont="1" applyFill="1" applyBorder="1" applyAlignment="1">
      <alignment horizontal="center" vertical="center"/>
    </xf>
    <xf numFmtId="164" fontId="11" fillId="0" borderId="27" xfId="1" applyNumberFormat="1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wrapText="1"/>
    </xf>
    <xf numFmtId="43" fontId="12" fillId="8" borderId="25" xfId="1" applyFont="1" applyFill="1" applyBorder="1"/>
    <xf numFmtId="43" fontId="17" fillId="8" borderId="7" xfId="1" applyFont="1" applyFill="1" applyBorder="1" applyAlignment="1">
      <alignment horizontal="center" vertical="center"/>
    </xf>
    <xf numFmtId="43" fontId="17" fillId="8" borderId="25" xfId="1" applyFont="1" applyFill="1" applyBorder="1" applyAlignment="1">
      <alignment horizontal="center" vertical="center"/>
    </xf>
    <xf numFmtId="43" fontId="4" fillId="8" borderId="25" xfId="1" applyFont="1" applyFill="1" applyBorder="1" applyAlignment="1">
      <alignment horizontal="right" vertical="center"/>
    </xf>
    <xf numFmtId="43" fontId="4" fillId="8" borderId="6" xfId="1" applyFont="1" applyFill="1" applyBorder="1" applyAlignment="1">
      <alignment horizontal="right" vertical="center"/>
    </xf>
    <xf numFmtId="14" fontId="11" fillId="0" borderId="27" xfId="0" applyNumberFormat="1" applyFont="1" applyFill="1" applyBorder="1" applyAlignment="1">
      <alignment horizontal="center" vertical="center"/>
    </xf>
    <xf numFmtId="164" fontId="11" fillId="8" borderId="24" xfId="1" applyNumberFormat="1" applyFont="1" applyFill="1" applyBorder="1" applyAlignment="1">
      <alignment horizontal="center" vertical="center"/>
    </xf>
    <xf numFmtId="14" fontId="11" fillId="8" borderId="24" xfId="0" applyNumberFormat="1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left" wrapText="1"/>
    </xf>
    <xf numFmtId="43" fontId="11" fillId="8" borderId="25" xfId="1" applyFont="1" applyFill="1" applyBorder="1" applyAlignment="1">
      <alignment horizontal="right" vertical="center"/>
    </xf>
    <xf numFmtId="0" fontId="12" fillId="0" borderId="12" xfId="0" applyFont="1" applyFill="1" applyBorder="1" applyAlignment="1">
      <alignment horizontal="center" wrapText="1"/>
    </xf>
    <xf numFmtId="43" fontId="17" fillId="8" borderId="1" xfId="1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 wrapText="1"/>
    </xf>
    <xf numFmtId="14" fontId="11" fillId="0" borderId="6" xfId="0" applyNumberFormat="1" applyFont="1" applyFill="1" applyBorder="1" applyAlignment="1">
      <alignment horizontal="center" vertical="center"/>
    </xf>
    <xf numFmtId="43" fontId="11" fillId="8" borderId="6" xfId="1" applyFont="1" applyFill="1" applyBorder="1" applyAlignment="1">
      <alignment horizontal="center" vertical="center"/>
    </xf>
    <xf numFmtId="43" fontId="11" fillId="8" borderId="7" xfId="1" applyFont="1" applyFill="1" applyBorder="1" applyAlignment="1">
      <alignment horizontal="center" vertical="center"/>
    </xf>
    <xf numFmtId="43" fontId="11" fillId="0" borderId="0" xfId="1" applyFont="1" applyFill="1" applyBorder="1" applyAlignment="1">
      <alignment horizontal="right" vertical="center"/>
    </xf>
    <xf numFmtId="43" fontId="12" fillId="0" borderId="0" xfId="1" applyFont="1" applyFill="1" applyBorder="1"/>
    <xf numFmtId="43" fontId="12" fillId="0" borderId="0" xfId="1" applyFont="1" applyFill="1" applyBorder="1" applyAlignment="1">
      <alignment horizontal="center"/>
    </xf>
    <xf numFmtId="43" fontId="11" fillId="0" borderId="22" xfId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left" wrapText="1"/>
    </xf>
    <xf numFmtId="43" fontId="12" fillId="0" borderId="22" xfId="1" applyFont="1" applyFill="1" applyBorder="1"/>
    <xf numFmtId="43" fontId="12" fillId="0" borderId="22" xfId="1" applyFont="1" applyFill="1" applyBorder="1" applyAlignment="1">
      <alignment horizontal="center"/>
    </xf>
    <xf numFmtId="164" fontId="11" fillId="0" borderId="0" xfId="1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/>
    <xf numFmtId="164" fontId="11" fillId="0" borderId="22" xfId="1" applyNumberFormat="1" applyFont="1" applyFill="1" applyBorder="1" applyAlignment="1">
      <alignment horizontal="center" vertical="center"/>
    </xf>
    <xf numFmtId="14" fontId="11" fillId="0" borderId="22" xfId="0" applyNumberFormat="1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wrapText="1"/>
    </xf>
    <xf numFmtId="164" fontId="11" fillId="9" borderId="1" xfId="1" applyNumberFormat="1" applyFont="1" applyFill="1" applyBorder="1" applyAlignment="1">
      <alignment horizontal="center" vertical="center"/>
    </xf>
    <xf numFmtId="43" fontId="11" fillId="0" borderId="6" xfId="1" applyFont="1" applyBorder="1" applyAlignment="1">
      <alignment horizontal="right" vertical="center"/>
    </xf>
    <xf numFmtId="14" fontId="11" fillId="0" borderId="17" xfId="0" applyNumberFormat="1" applyFont="1" applyFill="1" applyBorder="1" applyAlignment="1">
      <alignment horizontal="center" vertical="center"/>
    </xf>
    <xf numFmtId="43" fontId="11" fillId="0" borderId="12" xfId="1" applyFont="1" applyFill="1" applyBorder="1" applyAlignment="1">
      <alignment horizontal="right" vertical="center"/>
    </xf>
    <xf numFmtId="43" fontId="3" fillId="0" borderId="6" xfId="1" applyFont="1" applyFill="1" applyBorder="1"/>
    <xf numFmtId="43" fontId="12" fillId="0" borderId="1" xfId="1" applyFont="1" applyFill="1" applyBorder="1" applyAlignment="1">
      <alignment horizontal="left" wrapText="1"/>
    </xf>
    <xf numFmtId="43" fontId="4" fillId="0" borderId="7" xfId="1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14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43" fontId="12" fillId="8" borderId="1" xfId="1" applyFont="1" applyFill="1" applyBorder="1" applyAlignment="1">
      <alignment horizontal="center"/>
    </xf>
    <xf numFmtId="0" fontId="3" fillId="0" borderId="14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6" fillId="6" borderId="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9" fillId="5" borderId="6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left" wrapText="1"/>
    </xf>
    <xf numFmtId="43" fontId="12" fillId="0" borderId="25" xfId="1" applyFont="1" applyFill="1" applyBorder="1" applyAlignment="1">
      <alignment horizontal="center"/>
    </xf>
    <xf numFmtId="0" fontId="10" fillId="0" borderId="10" xfId="0" applyFont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0" fontId="12" fillId="0" borderId="0" xfId="0" applyFont="1" applyBorder="1" applyAlignment="1">
      <alignment wrapText="1"/>
    </xf>
    <xf numFmtId="43" fontId="14" fillId="0" borderId="0" xfId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1" fillId="9" borderId="32" xfId="1" applyNumberFormat="1" applyFont="1" applyFill="1" applyBorder="1" applyAlignment="1">
      <alignment horizontal="center" vertical="center"/>
    </xf>
    <xf numFmtId="164" fontId="11" fillId="0" borderId="33" xfId="1" applyNumberFormat="1" applyFont="1" applyFill="1" applyBorder="1" applyAlignment="1">
      <alignment horizontal="center" vertical="center"/>
    </xf>
    <xf numFmtId="14" fontId="11" fillId="0" borderId="33" xfId="0" applyNumberFormat="1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left" wrapText="1"/>
    </xf>
    <xf numFmtId="43" fontId="11" fillId="0" borderId="34" xfId="1" applyFont="1" applyFill="1" applyBorder="1" applyAlignment="1">
      <alignment horizontal="right" vertical="center"/>
    </xf>
    <xf numFmtId="43" fontId="12" fillId="0" borderId="34" xfId="1" applyFont="1" applyFill="1" applyBorder="1" applyAlignment="1">
      <alignment horizontal="center"/>
    </xf>
    <xf numFmtId="43" fontId="12" fillId="0" borderId="34" xfId="1" applyFont="1" applyFill="1" applyBorder="1"/>
    <xf numFmtId="43" fontId="12" fillId="8" borderId="34" xfId="1" applyFont="1" applyFill="1" applyBorder="1" applyAlignment="1">
      <alignment horizontal="center"/>
    </xf>
    <xf numFmtId="43" fontId="11" fillId="4" borderId="6" xfId="1" applyFont="1" applyFill="1" applyBorder="1" applyAlignment="1">
      <alignment horizontal="right" vertical="center"/>
    </xf>
    <xf numFmtId="43" fontId="11" fillId="0" borderId="25" xfId="1" applyFont="1" applyBorder="1" applyAlignment="1">
      <alignment horizontal="right" vertical="center"/>
    </xf>
    <xf numFmtId="0" fontId="3" fillId="0" borderId="34" xfId="0" applyFont="1" applyFill="1" applyBorder="1" applyAlignment="1">
      <alignment horizontal="center" wrapText="1"/>
    </xf>
    <xf numFmtId="164" fontId="20" fillId="0" borderId="0" xfId="1" applyNumberFormat="1" applyFont="1" applyFill="1" applyBorder="1" applyAlignment="1">
      <alignment horizontal="center" vertical="center"/>
    </xf>
    <xf numFmtId="14" fontId="20" fillId="0" borderId="0" xfId="0" applyNumberFormat="1" applyFont="1" applyFill="1" applyBorder="1" applyAlignment="1">
      <alignment horizontal="center" vertical="center"/>
    </xf>
    <xf numFmtId="43" fontId="20" fillId="0" borderId="0" xfId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center" wrapText="1"/>
    </xf>
    <xf numFmtId="43" fontId="22" fillId="0" borderId="0" xfId="1" applyFont="1" applyFill="1" applyBorder="1" applyAlignment="1">
      <alignment horizontal="center"/>
    </xf>
    <xf numFmtId="43" fontId="22" fillId="0" borderId="0" xfId="1" applyFont="1" applyFill="1" applyBorder="1"/>
    <xf numFmtId="0" fontId="22" fillId="0" borderId="0" xfId="0" applyFont="1" applyFill="1" applyBorder="1"/>
    <xf numFmtId="43" fontId="21" fillId="0" borderId="0" xfId="1" applyFont="1" applyFill="1" applyBorder="1" applyAlignment="1">
      <alignment vertical="center"/>
    </xf>
    <xf numFmtId="43" fontId="13" fillId="4" borderId="1" xfId="1" applyFont="1" applyFill="1" applyBorder="1" applyAlignment="1">
      <alignment horizontal="right" vertical="center"/>
    </xf>
    <xf numFmtId="43" fontId="13" fillId="4" borderId="6" xfId="1" applyFont="1" applyFill="1" applyBorder="1" applyAlignment="1">
      <alignment horizontal="right" vertical="center"/>
    </xf>
    <xf numFmtId="43" fontId="13" fillId="4" borderId="34" xfId="1" applyFont="1" applyFill="1" applyBorder="1" applyAlignment="1">
      <alignment horizontal="right" vertical="center"/>
    </xf>
    <xf numFmtId="0" fontId="7" fillId="9" borderId="34" xfId="0" applyFont="1" applyFill="1" applyBorder="1" applyAlignment="1">
      <alignment horizontal="center" wrapText="1"/>
    </xf>
    <xf numFmtId="43" fontId="12" fillId="4" borderId="34" xfId="1" applyFont="1" applyFill="1" applyBorder="1" applyAlignment="1">
      <alignment horizontal="center"/>
    </xf>
    <xf numFmtId="43" fontId="11" fillId="0" borderId="1" xfId="1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wrapText="1"/>
    </xf>
    <xf numFmtId="43" fontId="17" fillId="4" borderId="34" xfId="1" applyFont="1" applyFill="1" applyBorder="1" applyAlignment="1">
      <alignment horizontal="center" vertical="center"/>
    </xf>
    <xf numFmtId="43" fontId="17" fillId="4" borderId="6" xfId="1" applyFont="1" applyFill="1" applyBorder="1" applyAlignment="1">
      <alignment horizontal="center" vertical="center"/>
    </xf>
    <xf numFmtId="43" fontId="17" fillId="4" borderId="1" xfId="1" applyFont="1" applyFill="1" applyBorder="1" applyAlignment="1">
      <alignment horizontal="center" vertical="center"/>
    </xf>
    <xf numFmtId="164" fontId="3" fillId="0" borderId="1" xfId="1" applyNumberFormat="1" applyFont="1" applyBorder="1"/>
    <xf numFmtId="1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43" fontId="3" fillId="0" borderId="1" xfId="1" applyFont="1" applyBorder="1" applyAlignment="1">
      <alignment wrapText="1"/>
    </xf>
    <xf numFmtId="43" fontId="3" fillId="0" borderId="1" xfId="1" applyFont="1" applyBorder="1"/>
    <xf numFmtId="43" fontId="3" fillId="8" borderId="1" xfId="1" applyFont="1" applyFill="1" applyBorder="1"/>
    <xf numFmtId="43" fontId="3" fillId="4" borderId="1" xfId="1" applyFont="1" applyFill="1" applyBorder="1"/>
    <xf numFmtId="43" fontId="3" fillId="9" borderId="1" xfId="1" applyFont="1" applyFill="1" applyBorder="1"/>
    <xf numFmtId="0" fontId="3" fillId="8" borderId="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left" wrapText="1"/>
    </xf>
    <xf numFmtId="164" fontId="11" fillId="0" borderId="12" xfId="1" applyNumberFormat="1" applyFont="1" applyFill="1" applyBorder="1" applyAlignment="1">
      <alignment horizontal="center" vertical="center"/>
    </xf>
    <xf numFmtId="164" fontId="11" fillId="0" borderId="17" xfId="1" applyNumberFormat="1" applyFont="1" applyFill="1" applyBorder="1" applyAlignment="1">
      <alignment horizontal="center" vertical="center"/>
    </xf>
    <xf numFmtId="164" fontId="11" fillId="0" borderId="7" xfId="1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  <xf numFmtId="0" fontId="3" fillId="0" borderId="0" xfId="0" applyFont="1" applyBorder="1" applyAlignment="1">
      <alignment wrapText="1"/>
    </xf>
    <xf numFmtId="164" fontId="11" fillId="9" borderId="4" xfId="1" applyNumberFormat="1" applyFont="1" applyFill="1" applyBorder="1" applyAlignment="1">
      <alignment horizontal="center" vertical="center"/>
    </xf>
    <xf numFmtId="164" fontId="11" fillId="9" borderId="15" xfId="1" applyNumberFormat="1" applyFont="1" applyFill="1" applyBorder="1" applyAlignment="1">
      <alignment horizontal="center" vertical="center"/>
    </xf>
    <xf numFmtId="164" fontId="11" fillId="9" borderId="5" xfId="1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left" wrapText="1"/>
    </xf>
    <xf numFmtId="43" fontId="3" fillId="0" borderId="25" xfId="1" applyFont="1" applyFill="1" applyBorder="1"/>
    <xf numFmtId="43" fontId="17" fillId="4" borderId="7" xfId="1" applyFont="1" applyFill="1" applyBorder="1" applyAlignment="1">
      <alignment horizontal="center" vertical="center"/>
    </xf>
    <xf numFmtId="43" fontId="17" fillId="4" borderId="25" xfId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left" wrapText="1"/>
    </xf>
    <xf numFmtId="43" fontId="12" fillId="0" borderId="7" xfId="1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43" fontId="4" fillId="0" borderId="25" xfId="1" applyFont="1" applyFill="1" applyBorder="1" applyAlignment="1">
      <alignment horizontal="left"/>
    </xf>
    <xf numFmtId="43" fontId="12" fillId="11" borderId="25" xfId="1" applyFont="1" applyFill="1" applyBorder="1" applyAlignment="1">
      <alignment horizontal="center"/>
    </xf>
    <xf numFmtId="164" fontId="12" fillId="0" borderId="25" xfId="1" applyNumberFormat="1" applyFont="1" applyFill="1" applyBorder="1" applyAlignment="1">
      <alignment horizontal="center"/>
    </xf>
    <xf numFmtId="43" fontId="12" fillId="11" borderId="25" xfId="1" applyFont="1" applyFill="1" applyBorder="1"/>
    <xf numFmtId="164" fontId="12" fillId="0" borderId="25" xfId="1" applyNumberFormat="1" applyFont="1" applyFill="1" applyBorder="1"/>
    <xf numFmtId="43" fontId="12" fillId="11" borderId="6" xfId="1" applyFont="1" applyFill="1" applyBorder="1" applyAlignment="1">
      <alignment horizontal="center"/>
    </xf>
    <xf numFmtId="164" fontId="12" fillId="0" borderId="12" xfId="1" applyNumberFormat="1" applyFont="1" applyFill="1" applyBorder="1" applyAlignment="1">
      <alignment horizontal="center"/>
    </xf>
    <xf numFmtId="43" fontId="12" fillId="11" borderId="6" xfId="1" applyFont="1" applyFill="1" applyBorder="1"/>
    <xf numFmtId="0" fontId="12" fillId="0" borderId="22" xfId="0" applyFont="1" applyFill="1" applyBorder="1"/>
    <xf numFmtId="164" fontId="12" fillId="0" borderId="1" xfId="1" applyNumberFormat="1" applyFont="1" applyFill="1" applyBorder="1"/>
    <xf numFmtId="0" fontId="3" fillId="0" borderId="0" xfId="0" applyFont="1" applyFill="1" applyBorder="1" applyAlignment="1">
      <alignment horizontal="left" wrapText="1"/>
    </xf>
    <xf numFmtId="164" fontId="12" fillId="8" borderId="25" xfId="1" applyNumberFormat="1" applyFont="1" applyFill="1" applyBorder="1" applyAlignment="1">
      <alignment horizontal="center"/>
    </xf>
    <xf numFmtId="164" fontId="12" fillId="8" borderId="12" xfId="1" applyNumberFormat="1" applyFont="1" applyFill="1" applyBorder="1" applyAlignment="1">
      <alignment horizontal="center"/>
    </xf>
    <xf numFmtId="43" fontId="12" fillId="0" borderId="10" xfId="1" applyFont="1" applyFill="1" applyBorder="1" applyAlignment="1">
      <alignment horizontal="center"/>
    </xf>
    <xf numFmtId="43" fontId="12" fillId="0" borderId="7" xfId="1" applyFont="1" applyFill="1" applyBorder="1" applyAlignment="1">
      <alignment horizontal="center"/>
    </xf>
    <xf numFmtId="0" fontId="12" fillId="0" borderId="0" xfId="0" applyFont="1" applyBorder="1" applyAlignment="1">
      <alignment horizontal="left" wrapText="1"/>
    </xf>
    <xf numFmtId="43" fontId="17" fillId="0" borderId="25" xfId="1" applyFont="1" applyBorder="1" applyAlignment="1">
      <alignment horizontal="right" vertical="center"/>
    </xf>
    <xf numFmtId="0" fontId="23" fillId="0" borderId="12" xfId="0" applyFont="1" applyBorder="1" applyAlignment="1">
      <alignment wrapText="1"/>
    </xf>
    <xf numFmtId="164" fontId="6" fillId="7" borderId="6" xfId="1" applyNumberFormat="1" applyFont="1" applyFill="1" applyBorder="1" applyAlignment="1">
      <alignment horizontal="center" wrapText="1"/>
    </xf>
    <xf numFmtId="164" fontId="12" fillId="0" borderId="0" xfId="1" applyNumberFormat="1" applyFont="1" applyFill="1" applyBorder="1"/>
    <xf numFmtId="164" fontId="22" fillId="0" borderId="0" xfId="1" applyNumberFormat="1" applyFont="1" applyFill="1" applyBorder="1"/>
    <xf numFmtId="164" fontId="3" fillId="0" borderId="2" xfId="1" applyNumberFormat="1" applyFont="1" applyFill="1" applyBorder="1" applyAlignment="1">
      <alignment horizontal="center" wrapText="1"/>
    </xf>
    <xf numFmtId="164" fontId="12" fillId="0" borderId="34" xfId="1" applyNumberFormat="1" applyFont="1" applyFill="1" applyBorder="1" applyAlignment="1">
      <alignment horizontal="center"/>
    </xf>
    <xf numFmtId="164" fontId="12" fillId="8" borderId="1" xfId="1" applyNumberFormat="1" applyFont="1" applyFill="1" applyBorder="1"/>
    <xf numFmtId="164" fontId="12" fillId="0" borderId="22" xfId="1" applyNumberFormat="1" applyFont="1" applyFill="1" applyBorder="1"/>
    <xf numFmtId="164" fontId="12" fillId="4" borderId="7" xfId="1" applyNumberFormat="1" applyFont="1" applyFill="1" applyBorder="1" applyAlignment="1">
      <alignment horizontal="center"/>
    </xf>
    <xf numFmtId="164" fontId="12" fillId="0" borderId="11" xfId="1" applyNumberFormat="1" applyFont="1" applyFill="1" applyBorder="1"/>
    <xf numFmtId="164" fontId="12" fillId="0" borderId="10" xfId="1" applyNumberFormat="1" applyFont="1" applyFill="1" applyBorder="1"/>
    <xf numFmtId="164" fontId="12" fillId="0" borderId="12" xfId="1" applyNumberFormat="1" applyFont="1" applyFill="1" applyBorder="1"/>
    <xf numFmtId="164" fontId="12" fillId="4" borderId="6" xfId="1" applyNumberFormat="1" applyFont="1" applyFill="1" applyBorder="1" applyAlignment="1">
      <alignment horizontal="center"/>
    </xf>
    <xf numFmtId="164" fontId="12" fillId="8" borderId="7" xfId="1" applyNumberFormat="1" applyFont="1" applyFill="1" applyBorder="1"/>
    <xf numFmtId="164" fontId="12" fillId="8" borderId="6" xfId="1" applyNumberFormat="1" applyFont="1" applyFill="1" applyBorder="1"/>
    <xf numFmtId="164" fontId="12" fillId="4" borderId="25" xfId="1" applyNumberFormat="1" applyFont="1" applyFill="1" applyBorder="1" applyAlignment="1">
      <alignment horizontal="center"/>
    </xf>
    <xf numFmtId="164" fontId="12" fillId="4" borderId="12" xfId="1" applyNumberFormat="1" applyFont="1" applyFill="1" applyBorder="1" applyAlignment="1">
      <alignment horizontal="center"/>
    </xf>
    <xf numFmtId="164" fontId="12" fillId="8" borderId="25" xfId="1" applyNumberFormat="1" applyFont="1" applyFill="1" applyBorder="1"/>
    <xf numFmtId="164" fontId="12" fillId="0" borderId="9" xfId="1" applyNumberFormat="1" applyFont="1" applyFill="1" applyBorder="1" applyAlignment="1">
      <alignment horizontal="center"/>
    </xf>
    <xf numFmtId="164" fontId="12" fillId="0" borderId="7" xfId="1" applyNumberFormat="1" applyFont="1" applyFill="1" applyBorder="1" applyAlignment="1">
      <alignment horizontal="center"/>
    </xf>
    <xf numFmtId="164" fontId="12" fillId="0" borderId="9" xfId="1" applyNumberFormat="1" applyFont="1" applyFill="1" applyBorder="1"/>
    <xf numFmtId="164" fontId="12" fillId="0" borderId="3" xfId="1" applyNumberFormat="1" applyFont="1" applyFill="1" applyBorder="1"/>
    <xf numFmtId="164" fontId="7" fillId="0" borderId="1" xfId="1" applyNumberFormat="1" applyFont="1" applyBorder="1"/>
    <xf numFmtId="164" fontId="12" fillId="0" borderId="0" xfId="1" applyNumberFormat="1" applyFont="1"/>
    <xf numFmtId="164" fontId="6" fillId="4" borderId="6" xfId="1" applyNumberFormat="1" applyFont="1" applyFill="1" applyBorder="1" applyAlignment="1">
      <alignment horizontal="center" wrapText="1"/>
    </xf>
    <xf numFmtId="164" fontId="12" fillId="0" borderId="1" xfId="1" applyNumberFormat="1" applyFont="1" applyFill="1" applyBorder="1" applyAlignment="1">
      <alignment horizontal="center"/>
    </xf>
    <xf numFmtId="164" fontId="12" fillId="8" borderId="1" xfId="1" applyNumberFormat="1" applyFont="1" applyFill="1" applyBorder="1" applyAlignment="1">
      <alignment horizontal="center"/>
    </xf>
    <xf numFmtId="164" fontId="12" fillId="11" borderId="25" xfId="1" applyNumberFormat="1" applyFont="1" applyFill="1" applyBorder="1"/>
    <xf numFmtId="164" fontId="12" fillId="11" borderId="6" xfId="1" applyNumberFormat="1" applyFont="1" applyFill="1" applyBorder="1"/>
    <xf numFmtId="164" fontId="12" fillId="8" borderId="34" xfId="1" applyNumberFormat="1" applyFont="1" applyFill="1" applyBorder="1"/>
    <xf numFmtId="164" fontId="3" fillId="8" borderId="1" xfId="1" applyNumberFormat="1" applyFont="1" applyFill="1" applyBorder="1" applyAlignment="1">
      <alignment horizontal="center" wrapText="1"/>
    </xf>
    <xf numFmtId="164" fontId="12" fillId="8" borderId="7" xfId="1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center"/>
    </xf>
    <xf numFmtId="164" fontId="22" fillId="0" borderId="0" xfId="1" applyNumberFormat="1" applyFont="1" applyFill="1" applyBorder="1" applyAlignment="1">
      <alignment horizontal="center"/>
    </xf>
    <xf numFmtId="164" fontId="11" fillId="0" borderId="0" xfId="1" applyNumberFormat="1" applyFont="1" applyFill="1" applyBorder="1" applyAlignment="1">
      <alignment horizontal="right" vertical="center"/>
    </xf>
    <xf numFmtId="164" fontId="3" fillId="8" borderId="1" xfId="1" applyNumberFormat="1" applyFont="1" applyFill="1" applyBorder="1"/>
    <xf numFmtId="164" fontId="12" fillId="0" borderId="22" xfId="1" applyNumberFormat="1" applyFont="1" applyFill="1" applyBorder="1" applyAlignment="1">
      <alignment horizontal="center"/>
    </xf>
    <xf numFmtId="164" fontId="12" fillId="0" borderId="11" xfId="1" applyNumberFormat="1" applyFont="1" applyFill="1" applyBorder="1" applyAlignment="1">
      <alignment horizontal="center"/>
    </xf>
    <xf numFmtId="164" fontId="12" fillId="0" borderId="6" xfId="1" applyNumberFormat="1" applyFont="1" applyFill="1" applyBorder="1" applyAlignment="1">
      <alignment horizontal="center"/>
    </xf>
    <xf numFmtId="164" fontId="12" fillId="8" borderId="6" xfId="1" applyNumberFormat="1" applyFont="1" applyFill="1" applyBorder="1" applyAlignment="1">
      <alignment horizontal="center"/>
    </xf>
    <xf numFmtId="164" fontId="12" fillId="11" borderId="25" xfId="1" applyNumberFormat="1" applyFont="1" applyFill="1" applyBorder="1" applyAlignment="1">
      <alignment horizontal="center"/>
    </xf>
    <xf numFmtId="164" fontId="12" fillId="11" borderId="12" xfId="1" applyNumberFormat="1" applyFont="1" applyFill="1" applyBorder="1" applyAlignment="1">
      <alignment horizontal="center"/>
    </xf>
    <xf numFmtId="164" fontId="9" fillId="0" borderId="6" xfId="1" applyNumberFormat="1" applyFont="1" applyBorder="1" applyAlignment="1">
      <alignment horizontal="center" wrapText="1"/>
    </xf>
    <xf numFmtId="164" fontId="14" fillId="5" borderId="28" xfId="1" applyNumberFormat="1" applyFont="1" applyFill="1" applyBorder="1" applyAlignment="1">
      <alignment horizontal="center" wrapText="1"/>
    </xf>
    <xf numFmtId="164" fontId="13" fillId="5" borderId="21" xfId="1" applyNumberFormat="1" applyFont="1" applyFill="1" applyBorder="1" applyAlignment="1">
      <alignment horizontal="center"/>
    </xf>
    <xf numFmtId="164" fontId="12" fillId="0" borderId="8" xfId="1" applyNumberFormat="1" applyFont="1" applyFill="1" applyBorder="1" applyAlignment="1">
      <alignment horizontal="center"/>
    </xf>
    <xf numFmtId="164" fontId="12" fillId="0" borderId="8" xfId="1" applyNumberFormat="1" applyFont="1" applyFill="1" applyBorder="1"/>
    <xf numFmtId="164" fontId="12" fillId="0" borderId="5" xfId="1" applyNumberFormat="1" applyFont="1" applyFill="1" applyBorder="1"/>
    <xf numFmtId="164" fontId="18" fillId="5" borderId="1" xfId="1" applyNumberFormat="1" applyFont="1" applyFill="1" applyBorder="1"/>
    <xf numFmtId="43" fontId="12" fillId="12" borderId="25" xfId="1" applyFont="1" applyFill="1" applyBorder="1" applyAlignment="1">
      <alignment horizontal="center"/>
    </xf>
    <xf numFmtId="164" fontId="12" fillId="12" borderId="25" xfId="1" applyNumberFormat="1" applyFont="1" applyFill="1" applyBorder="1" applyAlignment="1">
      <alignment horizontal="center"/>
    </xf>
    <xf numFmtId="43" fontId="12" fillId="12" borderId="12" xfId="1" applyFont="1" applyFill="1" applyBorder="1" applyAlignment="1">
      <alignment horizontal="center"/>
    </xf>
    <xf numFmtId="164" fontId="12" fillId="12" borderId="12" xfId="1" applyNumberFormat="1" applyFont="1" applyFill="1" applyBorder="1" applyAlignment="1">
      <alignment horizontal="center"/>
    </xf>
    <xf numFmtId="43" fontId="12" fillId="12" borderId="1" xfId="1" applyFont="1" applyFill="1" applyBorder="1" applyAlignment="1">
      <alignment horizontal="center"/>
    </xf>
    <xf numFmtId="164" fontId="12" fillId="12" borderId="1" xfId="1" applyNumberFormat="1" applyFont="1" applyFill="1" applyBorder="1" applyAlignment="1">
      <alignment horizontal="center"/>
    </xf>
    <xf numFmtId="43" fontId="7" fillId="4" borderId="6" xfId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wrapText="1"/>
    </xf>
    <xf numFmtId="164" fontId="12" fillId="0" borderId="14" xfId="1" applyNumberFormat="1" applyFont="1" applyFill="1" applyBorder="1"/>
    <xf numFmtId="164" fontId="12" fillId="0" borderId="36" xfId="1" applyNumberFormat="1" applyFont="1" applyFill="1" applyBorder="1"/>
    <xf numFmtId="43" fontId="12" fillId="12" borderId="7" xfId="1" applyFont="1" applyFill="1" applyBorder="1" applyAlignment="1">
      <alignment horizontal="center"/>
    </xf>
    <xf numFmtId="164" fontId="12" fillId="12" borderId="7" xfId="1" applyNumberFormat="1" applyFont="1" applyFill="1" applyBorder="1" applyAlignment="1">
      <alignment horizontal="center"/>
    </xf>
    <xf numFmtId="43" fontId="12" fillId="12" borderId="6" xfId="1" applyFont="1" applyFill="1" applyBorder="1" applyAlignment="1">
      <alignment horizontal="center"/>
    </xf>
    <xf numFmtId="164" fontId="12" fillId="12" borderId="6" xfId="1" applyNumberFormat="1" applyFont="1" applyFill="1" applyBorder="1" applyAlignment="1">
      <alignment horizontal="center"/>
    </xf>
    <xf numFmtId="164" fontId="13" fillId="5" borderId="1" xfId="1" applyNumberFormat="1" applyFont="1" applyFill="1" applyBorder="1"/>
    <xf numFmtId="14" fontId="11" fillId="6" borderId="7" xfId="0" applyNumberFormat="1" applyFont="1" applyFill="1" applyBorder="1" applyAlignment="1">
      <alignment horizontal="center" vertical="center"/>
    </xf>
    <xf numFmtId="14" fontId="11" fillId="6" borderId="6" xfId="0" applyNumberFormat="1" applyFont="1" applyFill="1" applyBorder="1" applyAlignment="1">
      <alignment horizontal="center" vertical="center"/>
    </xf>
    <xf numFmtId="164" fontId="12" fillId="0" borderId="38" xfId="1" applyNumberFormat="1" applyFont="1" applyFill="1" applyBorder="1"/>
    <xf numFmtId="164" fontId="11" fillId="6" borderId="8" xfId="1" applyNumberFormat="1" applyFont="1" applyFill="1" applyBorder="1" applyAlignment="1">
      <alignment horizontal="center" vertical="center"/>
    </xf>
    <xf numFmtId="164" fontId="11" fillId="6" borderId="15" xfId="1" applyNumberFormat="1" applyFont="1" applyFill="1" applyBorder="1" applyAlignment="1">
      <alignment horizontal="center" vertical="center"/>
    </xf>
    <xf numFmtId="43" fontId="12" fillId="12" borderId="7" xfId="1" applyFont="1" applyFill="1" applyBorder="1"/>
    <xf numFmtId="164" fontId="12" fillId="12" borderId="7" xfId="1" applyNumberFormat="1" applyFont="1" applyFill="1" applyBorder="1"/>
    <xf numFmtId="43" fontId="12" fillId="12" borderId="6" xfId="1" applyFont="1" applyFill="1" applyBorder="1"/>
    <xf numFmtId="164" fontId="12" fillId="12" borderId="6" xfId="1" applyNumberFormat="1" applyFont="1" applyFill="1" applyBorder="1"/>
    <xf numFmtId="0" fontId="7" fillId="0" borderId="6" xfId="0" applyFont="1" applyFill="1" applyBorder="1" applyAlignment="1">
      <alignment horizontal="center" wrapText="1"/>
    </xf>
    <xf numFmtId="164" fontId="11" fillId="6" borderId="27" xfId="1" applyNumberFormat="1" applyFont="1" applyFill="1" applyBorder="1" applyAlignment="1">
      <alignment horizontal="center" vertical="center"/>
    </xf>
    <xf numFmtId="14" fontId="11" fillId="6" borderId="11" xfId="0" applyNumberFormat="1" applyFont="1" applyFill="1" applyBorder="1" applyAlignment="1">
      <alignment horizontal="center" vertical="center"/>
    </xf>
    <xf numFmtId="43" fontId="12" fillId="12" borderId="11" xfId="1" applyFont="1" applyFill="1" applyBorder="1" applyAlignment="1">
      <alignment horizontal="center"/>
    </xf>
    <xf numFmtId="164" fontId="12" fillId="12" borderId="11" xfId="1" applyNumberFormat="1" applyFont="1" applyFill="1" applyBorder="1" applyAlignment="1">
      <alignment horizontal="center"/>
    </xf>
    <xf numFmtId="164" fontId="12" fillId="0" borderId="43" xfId="1" applyNumberFormat="1" applyFont="1" applyFill="1" applyBorder="1"/>
    <xf numFmtId="43" fontId="11" fillId="4" borderId="11" xfId="1" applyFont="1" applyFill="1" applyBorder="1" applyAlignment="1">
      <alignment horizontal="right" vertical="center"/>
    </xf>
    <xf numFmtId="14" fontId="11" fillId="0" borderId="7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wrapText="1"/>
    </xf>
    <xf numFmtId="43" fontId="3" fillId="0" borderId="7" xfId="1" applyFont="1" applyFill="1" applyBorder="1"/>
    <xf numFmtId="164" fontId="3" fillId="0" borderId="1" xfId="1" applyNumberFormat="1" applyFont="1" applyFill="1" applyBorder="1"/>
    <xf numFmtId="164" fontId="3" fillId="0" borderId="6" xfId="1" applyNumberFormat="1" applyFont="1" applyFill="1" applyBorder="1"/>
    <xf numFmtId="164" fontId="24" fillId="9" borderId="1" xfId="1" applyNumberFormat="1" applyFont="1" applyFill="1" applyBorder="1" applyAlignment="1">
      <alignment horizontal="center" vertical="center"/>
    </xf>
    <xf numFmtId="43" fontId="17" fillId="4" borderId="6" xfId="1" applyFont="1" applyFill="1" applyBorder="1" applyAlignment="1">
      <alignment horizontal="right" vertical="center"/>
    </xf>
    <xf numFmtId="43" fontId="12" fillId="9" borderId="6" xfId="1" applyFont="1" applyFill="1" applyBorder="1" applyAlignment="1">
      <alignment horizontal="center"/>
    </xf>
    <xf numFmtId="0" fontId="3" fillId="0" borderId="12" xfId="0" applyFont="1" applyFill="1" applyBorder="1" applyAlignment="1">
      <alignment horizontal="left" wrapText="1"/>
    </xf>
    <xf numFmtId="0" fontId="25" fillId="0" borderId="0" xfId="0" applyFont="1"/>
    <xf numFmtId="164" fontId="11" fillId="12" borderId="0" xfId="1" applyNumberFormat="1" applyFont="1" applyFill="1" applyBorder="1" applyAlignment="1">
      <alignment horizontal="center" vertical="center"/>
    </xf>
    <xf numFmtId="14" fontId="11" fillId="12" borderId="0" xfId="0" applyNumberFormat="1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left" wrapText="1"/>
    </xf>
    <xf numFmtId="43" fontId="11" fillId="12" borderId="0" xfId="1" applyFont="1" applyFill="1" applyBorder="1" applyAlignment="1">
      <alignment horizontal="right" vertical="center"/>
    </xf>
    <xf numFmtId="0" fontId="12" fillId="12" borderId="0" xfId="0" applyFont="1" applyFill="1" applyBorder="1" applyAlignment="1">
      <alignment horizontal="center" wrapText="1"/>
    </xf>
    <xf numFmtId="43" fontId="12" fillId="12" borderId="0" xfId="1" applyFont="1" applyFill="1" applyBorder="1" applyAlignment="1">
      <alignment horizontal="center"/>
    </xf>
    <xf numFmtId="43" fontId="12" fillId="12" borderId="0" xfId="1" applyFont="1" applyFill="1" applyBorder="1"/>
    <xf numFmtId="164" fontId="12" fillId="12" borderId="0" xfId="1" applyNumberFormat="1" applyFont="1" applyFill="1" applyBorder="1" applyAlignment="1">
      <alignment horizontal="center"/>
    </xf>
    <xf numFmtId="164" fontId="12" fillId="12" borderId="0" xfId="1" applyNumberFormat="1" applyFont="1" applyFill="1" applyBorder="1"/>
    <xf numFmtId="0" fontId="12" fillId="12" borderId="0" xfId="0" applyFont="1" applyFill="1" applyBorder="1"/>
    <xf numFmtId="0" fontId="12" fillId="12" borderId="0" xfId="0" applyFont="1" applyFill="1" applyBorder="1" applyAlignment="1">
      <alignment horizontal="left" wrapText="1"/>
    </xf>
    <xf numFmtId="14" fontId="12" fillId="12" borderId="0" xfId="1" applyNumberFormat="1" applyFont="1" applyFill="1" applyBorder="1"/>
    <xf numFmtId="0" fontId="12" fillId="12" borderId="0" xfId="0" applyFont="1" applyFill="1" applyBorder="1" applyAlignment="1">
      <alignment wrapText="1"/>
    </xf>
    <xf numFmtId="164" fontId="11" fillId="0" borderId="44" xfId="1" applyNumberFormat="1" applyFont="1" applyFill="1" applyBorder="1" applyAlignment="1">
      <alignment horizontal="center" vertical="center"/>
    </xf>
    <xf numFmtId="43" fontId="13" fillId="4" borderId="7" xfId="1" applyFont="1" applyFill="1" applyBorder="1" applyAlignment="1">
      <alignment horizontal="right" vertical="center"/>
    </xf>
    <xf numFmtId="43" fontId="4" fillId="0" borderId="1" xfId="1" applyFont="1" applyBorder="1" applyAlignment="1">
      <alignment horizontal="left" vertical="center" wrapText="1"/>
    </xf>
    <xf numFmtId="164" fontId="13" fillId="5" borderId="1" xfId="1" applyNumberFormat="1" applyFont="1" applyFill="1" applyBorder="1" applyAlignment="1">
      <alignment horizontal="center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164" fontId="24" fillId="9" borderId="13" xfId="1" applyNumberFormat="1" applyFont="1" applyFill="1" applyBorder="1" applyAlignment="1">
      <alignment horizontal="center" vertical="center"/>
    </xf>
    <xf numFmtId="164" fontId="24" fillId="9" borderId="12" xfId="1" applyNumberFormat="1" applyFont="1" applyFill="1" applyBorder="1" applyAlignment="1">
      <alignment horizontal="center" vertical="center"/>
    </xf>
    <xf numFmtId="43" fontId="13" fillId="12" borderId="29" xfId="1" applyFont="1" applyFill="1" applyBorder="1" applyAlignment="1">
      <alignment horizontal="center"/>
    </xf>
    <xf numFmtId="43" fontId="13" fillId="12" borderId="16" xfId="1" applyFont="1" applyFill="1" applyBorder="1" applyAlignment="1">
      <alignment horizontal="center"/>
    </xf>
    <xf numFmtId="43" fontId="13" fillId="12" borderId="35" xfId="1" applyFont="1" applyFill="1" applyBorder="1" applyAlignment="1">
      <alignment horizontal="center"/>
    </xf>
    <xf numFmtId="43" fontId="13" fillId="12" borderId="17" xfId="1" applyFont="1" applyFill="1" applyBorder="1" applyAlignment="1">
      <alignment horizontal="center"/>
    </xf>
    <xf numFmtId="14" fontId="15" fillId="0" borderId="30" xfId="0" applyNumberFormat="1" applyFont="1" applyFill="1" applyBorder="1" applyAlignment="1">
      <alignment horizontal="center"/>
    </xf>
    <xf numFmtId="0" fontId="15" fillId="0" borderId="31" xfId="0" applyFont="1" applyFill="1" applyBorder="1" applyAlignment="1">
      <alignment horizontal="center"/>
    </xf>
    <xf numFmtId="164" fontId="13" fillId="5" borderId="30" xfId="0" applyNumberFormat="1" applyFont="1" applyFill="1" applyBorder="1" applyAlignment="1">
      <alignment horizontal="center"/>
    </xf>
    <xf numFmtId="0" fontId="13" fillId="5" borderId="31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wrapText="1"/>
    </xf>
    <xf numFmtId="164" fontId="24" fillId="9" borderId="30" xfId="1" applyNumberFormat="1" applyFont="1" applyFill="1" applyBorder="1" applyAlignment="1">
      <alignment horizontal="center" vertical="center"/>
    </xf>
    <xf numFmtId="164" fontId="24" fillId="9" borderId="31" xfId="1" applyNumberFormat="1" applyFont="1" applyFill="1" applyBorder="1" applyAlignment="1">
      <alignment horizontal="center" vertical="center"/>
    </xf>
    <xf numFmtId="164" fontId="13" fillId="4" borderId="30" xfId="1" applyNumberFormat="1" applyFont="1" applyFill="1" applyBorder="1" applyAlignment="1">
      <alignment horizontal="center" wrapText="1"/>
    </xf>
    <xf numFmtId="164" fontId="13" fillId="4" borderId="41" xfId="1" applyNumberFormat="1" applyFont="1" applyFill="1" applyBorder="1" applyAlignment="1">
      <alignment horizontal="center" wrapText="1"/>
    </xf>
    <xf numFmtId="164" fontId="13" fillId="4" borderId="31" xfId="1" applyNumberFormat="1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42" xfId="0" applyFont="1" applyFill="1" applyBorder="1" applyAlignment="1">
      <alignment horizontal="center" wrapText="1"/>
    </xf>
    <xf numFmtId="164" fontId="24" fillId="9" borderId="41" xfId="1" applyNumberFormat="1" applyFont="1" applyFill="1" applyBorder="1" applyAlignment="1">
      <alignment horizontal="center" vertical="center"/>
    </xf>
    <xf numFmtId="43" fontId="13" fillId="12" borderId="43" xfId="1" applyFont="1" applyFill="1" applyBorder="1" applyAlignment="1">
      <alignment horizontal="center"/>
    </xf>
    <xf numFmtId="43" fontId="13" fillId="12" borderId="27" xfId="1" applyFont="1" applyFill="1" applyBorder="1" applyAlignment="1">
      <alignment horizontal="center"/>
    </xf>
    <xf numFmtId="14" fontId="15" fillId="0" borderId="41" xfId="0" applyNumberFormat="1" applyFont="1" applyFill="1" applyBorder="1" applyAlignment="1">
      <alignment horizontal="center"/>
    </xf>
    <xf numFmtId="164" fontId="13" fillId="5" borderId="41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43" fontId="21" fillId="9" borderId="0" xfId="1" applyFont="1" applyFill="1" applyBorder="1" applyAlignment="1">
      <alignment horizontal="center" vertical="center"/>
    </xf>
    <xf numFmtId="164" fontId="11" fillId="9" borderId="13" xfId="1" applyNumberFormat="1" applyFont="1" applyFill="1" applyBorder="1" applyAlignment="1">
      <alignment horizontal="center" vertical="center"/>
    </xf>
    <xf numFmtId="164" fontId="11" fillId="9" borderId="12" xfId="1" applyNumberFormat="1" applyFont="1" applyFill="1" applyBorder="1" applyAlignment="1">
      <alignment horizontal="center" vertical="center"/>
    </xf>
    <xf numFmtId="164" fontId="11" fillId="9" borderId="23" xfId="1" applyNumberFormat="1" applyFont="1" applyFill="1" applyBorder="1" applyAlignment="1">
      <alignment horizontal="center" vertical="center"/>
    </xf>
    <xf numFmtId="164" fontId="11" fillId="9" borderId="26" xfId="1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wrapText="1"/>
    </xf>
    <xf numFmtId="0" fontId="3" fillId="0" borderId="12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 wrapText="1"/>
    </xf>
    <xf numFmtId="0" fontId="22" fillId="10" borderId="0" xfId="0" applyFont="1" applyFill="1" applyBorder="1" applyAlignment="1">
      <alignment horizontal="left" wrapText="1"/>
    </xf>
    <xf numFmtId="0" fontId="22" fillId="5" borderId="0" xfId="0" applyFont="1" applyFill="1" applyBorder="1" applyAlignment="1">
      <alignment horizontal="left" wrapText="1"/>
    </xf>
    <xf numFmtId="164" fontId="11" fillId="0" borderId="13" xfId="1" applyNumberFormat="1" applyFont="1" applyFill="1" applyBorder="1" applyAlignment="1">
      <alignment horizontal="center" vertical="center"/>
    </xf>
    <xf numFmtId="164" fontId="11" fillId="0" borderId="12" xfId="1" applyNumberFormat="1" applyFont="1" applyFill="1" applyBorder="1" applyAlignment="1">
      <alignment horizontal="center" vertical="center"/>
    </xf>
    <xf numFmtId="43" fontId="4" fillId="0" borderId="13" xfId="1" applyFont="1" applyFill="1" applyBorder="1" applyAlignment="1">
      <alignment horizontal="center"/>
    </xf>
    <xf numFmtId="43" fontId="4" fillId="0" borderId="12" xfId="1" applyFont="1" applyFill="1" applyBorder="1" applyAlignment="1">
      <alignment horizontal="center"/>
    </xf>
    <xf numFmtId="14" fontId="11" fillId="0" borderId="13" xfId="1" applyNumberFormat="1" applyFont="1" applyFill="1" applyBorder="1" applyAlignment="1">
      <alignment horizontal="center" vertical="center"/>
    </xf>
    <xf numFmtId="14" fontId="11" fillId="0" borderId="12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wrapText="1"/>
    </xf>
    <xf numFmtId="164" fontId="11" fillId="9" borderId="16" xfId="1" applyNumberFormat="1" applyFont="1" applyFill="1" applyBorder="1" applyAlignment="1">
      <alignment horizontal="center" vertical="center"/>
    </xf>
    <xf numFmtId="164" fontId="11" fillId="9" borderId="17" xfId="1" applyNumberFormat="1" applyFont="1" applyFill="1" applyBorder="1" applyAlignment="1">
      <alignment horizontal="center" vertical="center"/>
    </xf>
    <xf numFmtId="164" fontId="7" fillId="6" borderId="2" xfId="1" applyNumberFormat="1" applyFont="1" applyFill="1" applyBorder="1" applyAlignment="1">
      <alignment horizontal="right"/>
    </xf>
    <xf numFmtId="164" fontId="7" fillId="6" borderId="3" xfId="1" applyNumberFormat="1" applyFont="1" applyFill="1" applyBorder="1" applyAlignment="1">
      <alignment horizontal="right"/>
    </xf>
    <xf numFmtId="164" fontId="7" fillId="6" borderId="9" xfId="1" applyNumberFormat="1" applyFont="1" applyFill="1" applyBorder="1" applyAlignment="1">
      <alignment horizontal="right"/>
    </xf>
    <xf numFmtId="164" fontId="7" fillId="6" borderId="5" xfId="1" applyNumberFormat="1" applyFont="1" applyFill="1" applyBorder="1" applyAlignment="1">
      <alignment horizontal="right"/>
    </xf>
    <xf numFmtId="14" fontId="11" fillId="0" borderId="13" xfId="0" applyNumberFormat="1" applyFont="1" applyFill="1" applyBorder="1" applyAlignment="1">
      <alignment horizontal="center" vertical="center"/>
    </xf>
    <xf numFmtId="14" fontId="11" fillId="0" borderId="12" xfId="0" applyNumberFormat="1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wrapText="1"/>
    </xf>
    <xf numFmtId="0" fontId="12" fillId="9" borderId="12" xfId="0" applyFont="1" applyFill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9" fillId="9" borderId="19" xfId="0" applyFont="1" applyFill="1" applyBorder="1" applyAlignment="1">
      <alignment horizontal="left"/>
    </xf>
    <xf numFmtId="0" fontId="19" fillId="9" borderId="20" xfId="0" applyFont="1" applyFill="1" applyBorder="1" applyAlignment="1">
      <alignment horizontal="left"/>
    </xf>
    <xf numFmtId="0" fontId="19" fillId="9" borderId="21" xfId="0" applyFont="1" applyFill="1" applyBorder="1" applyAlignment="1">
      <alignment horizontal="left"/>
    </xf>
    <xf numFmtId="0" fontId="19" fillId="10" borderId="19" xfId="0" applyFont="1" applyFill="1" applyBorder="1" applyAlignment="1">
      <alignment horizontal="left"/>
    </xf>
    <xf numFmtId="0" fontId="19" fillId="10" borderId="20" xfId="0" applyFont="1" applyFill="1" applyBorder="1" applyAlignment="1">
      <alignment horizontal="left"/>
    </xf>
    <xf numFmtId="0" fontId="19" fillId="10" borderId="21" xfId="0" applyFont="1" applyFill="1" applyBorder="1" applyAlignment="1">
      <alignment horizontal="left"/>
    </xf>
    <xf numFmtId="43" fontId="13" fillId="12" borderId="37" xfId="1" applyFont="1" applyFill="1" applyBorder="1" applyAlignment="1">
      <alignment horizontal="center"/>
    </xf>
    <xf numFmtId="43" fontId="13" fillId="12" borderId="33" xfId="1" applyFont="1" applyFill="1" applyBorder="1" applyAlignment="1">
      <alignment horizontal="center"/>
    </xf>
    <xf numFmtId="14" fontId="15" fillId="0" borderId="29" xfId="0" applyNumberFormat="1" applyFont="1" applyFill="1" applyBorder="1" applyAlignment="1">
      <alignment horizontal="center"/>
    </xf>
    <xf numFmtId="0" fontId="15" fillId="0" borderId="35" xfId="0" applyFont="1" applyFill="1" applyBorder="1" applyAlignment="1">
      <alignment horizontal="center"/>
    </xf>
    <xf numFmtId="164" fontId="13" fillId="5" borderId="30" xfId="1" applyNumberFormat="1" applyFont="1" applyFill="1" applyBorder="1" applyAlignment="1">
      <alignment horizontal="center"/>
    </xf>
    <xf numFmtId="164" fontId="13" fillId="5" borderId="31" xfId="1" applyNumberFormat="1" applyFont="1" applyFill="1" applyBorder="1" applyAlignment="1">
      <alignment horizontal="center"/>
    </xf>
    <xf numFmtId="0" fontId="12" fillId="0" borderId="25" xfId="0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center" wrapText="1"/>
    </xf>
    <xf numFmtId="0" fontId="27" fillId="0" borderId="6" xfId="0" applyFont="1" applyFill="1" applyBorder="1" applyAlignment="1">
      <alignment horizontal="center" wrapText="1"/>
    </xf>
    <xf numFmtId="0" fontId="26" fillId="0" borderId="12" xfId="0" applyFont="1" applyFill="1" applyBorder="1" applyAlignment="1">
      <alignment horizontal="center" wrapText="1"/>
    </xf>
    <xf numFmtId="0" fontId="26" fillId="0" borderId="1" xfId="0" applyFont="1" applyFill="1" applyBorder="1" applyAlignment="1">
      <alignment horizontal="center" wrapText="1"/>
    </xf>
  </cellXfs>
  <cellStyles count="3">
    <cellStyle name="Κανονικό" xfId="0" builtinId="0"/>
    <cellStyle name="Κόμμα" xfId="1" builtinId="3"/>
    <cellStyle name="Κόμμα 11" xfId="2"/>
  </cellStyles>
  <dxfs count="0"/>
  <tableStyles count="0" defaultTableStyle="TableStyleMedium9" defaultPivotStyle="PivotStyleLight16"/>
  <colors>
    <mruColors>
      <color rgb="FF00FFFF"/>
      <color rgb="FF00FF00"/>
      <color rgb="FFFF66FF"/>
      <color rgb="FF00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87"/>
  <sheetViews>
    <sheetView tabSelected="1" workbookViewId="0">
      <pane ySplit="1" topLeftCell="A2" activePane="bottomLeft" state="frozen"/>
      <selection pane="bottomLeft" activeCell="A8" sqref="A8"/>
    </sheetView>
  </sheetViews>
  <sheetFormatPr defaultRowHeight="12.75"/>
  <cols>
    <col min="1" max="1" width="8.33203125" style="25" customWidth="1"/>
    <col min="2" max="2" width="7" style="25" customWidth="1"/>
    <col min="3" max="3" width="7.88671875" style="25" bestFit="1" customWidth="1"/>
    <col min="4" max="4" width="50" style="148" bestFit="1" customWidth="1"/>
    <col min="5" max="5" width="11.88671875" style="138" customWidth="1"/>
    <col min="6" max="6" width="11.6640625" style="138" customWidth="1"/>
    <col min="7" max="7" width="12.44140625" style="25" customWidth="1"/>
    <col min="8" max="8" width="10" style="25" customWidth="1"/>
    <col min="9" max="9" width="13.6640625" style="25" customWidth="1"/>
    <col min="10" max="10" width="35" style="1" customWidth="1"/>
    <col min="11" max="11" width="31.6640625" style="1" customWidth="1"/>
    <col min="12" max="12" width="12" style="25" customWidth="1"/>
    <col min="13" max="13" width="11.44140625" style="25" customWidth="1"/>
    <col min="14" max="14" width="9.21875" style="26" customWidth="1"/>
    <col min="15" max="15" width="5.109375" style="25" customWidth="1"/>
    <col min="16" max="16" width="10" style="257" customWidth="1"/>
    <col min="17" max="17" width="9.21875" style="25" customWidth="1"/>
    <col min="18" max="18" width="8" style="257" customWidth="1"/>
    <col min="19" max="19" width="11.77734375" style="25" customWidth="1"/>
    <col min="20" max="21" width="9.21875" style="25" customWidth="1"/>
    <col min="22" max="22" width="9.21875" style="257" customWidth="1"/>
    <col min="23" max="23" width="10.44140625" style="25" customWidth="1"/>
    <col min="24" max="24" width="9.21875" style="257" customWidth="1"/>
    <col min="25" max="25" width="9.21875" style="25" customWidth="1"/>
    <col min="26" max="26" width="9.21875" style="257" customWidth="1"/>
    <col min="27" max="27" width="9.21875" style="25" customWidth="1"/>
    <col min="28" max="28" width="9.21875" style="257" customWidth="1"/>
    <col min="29" max="29" width="8.5546875" style="25" customWidth="1"/>
    <col min="30" max="30" width="8.5546875" style="257" customWidth="1"/>
    <col min="31" max="31" width="10" style="25" customWidth="1"/>
    <col min="32" max="32" width="10" style="257" customWidth="1"/>
    <col min="33" max="33" width="13.33203125" style="257" bestFit="1" customWidth="1"/>
    <col min="34" max="34" width="7.88671875" style="25" bestFit="1" customWidth="1"/>
    <col min="35" max="35" width="9.44140625" style="25" customWidth="1"/>
    <col min="36" max="36" width="9.33203125" style="159" bestFit="1" customWidth="1"/>
    <col min="37" max="37" width="57.21875" style="25" bestFit="1" customWidth="1"/>
    <col min="38" max="38" width="100.5546875" style="25" customWidth="1"/>
    <col min="39" max="16384" width="8.88671875" style="25"/>
  </cols>
  <sheetData>
    <row r="1" spans="1:38" s="11" customFormat="1" ht="39.75" thickBot="1">
      <c r="A1" s="5" t="s">
        <v>6</v>
      </c>
      <c r="B1" s="5" t="s">
        <v>7</v>
      </c>
      <c r="C1" s="6" t="s">
        <v>8</v>
      </c>
      <c r="D1" s="142" t="s">
        <v>9</v>
      </c>
      <c r="E1" s="143" t="s">
        <v>80</v>
      </c>
      <c r="F1" s="143" t="s">
        <v>115</v>
      </c>
      <c r="G1" s="144" t="s">
        <v>10</v>
      </c>
      <c r="H1" s="145" t="s">
        <v>26</v>
      </c>
      <c r="I1" s="146" t="s">
        <v>11</v>
      </c>
      <c r="J1" s="7" t="s">
        <v>12</v>
      </c>
      <c r="K1" s="7" t="s">
        <v>13</v>
      </c>
      <c r="L1" s="8" t="s">
        <v>28</v>
      </c>
      <c r="M1" s="215" t="s">
        <v>117</v>
      </c>
      <c r="N1" s="289" t="s">
        <v>118</v>
      </c>
      <c r="O1" s="9" t="s">
        <v>119</v>
      </c>
      <c r="P1" s="235" t="s">
        <v>14</v>
      </c>
      <c r="Q1" s="9" t="s">
        <v>23</v>
      </c>
      <c r="R1" s="235" t="s">
        <v>14</v>
      </c>
      <c r="S1" s="10" t="s">
        <v>120</v>
      </c>
      <c r="T1" s="10" t="s">
        <v>83</v>
      </c>
      <c r="U1" s="307" t="s">
        <v>128</v>
      </c>
      <c r="V1" s="235" t="s">
        <v>14</v>
      </c>
      <c r="W1" s="9" t="s">
        <v>125</v>
      </c>
      <c r="X1" s="235" t="s">
        <v>14</v>
      </c>
      <c r="Y1" s="10" t="s">
        <v>126</v>
      </c>
      <c r="Z1" s="235" t="s">
        <v>14</v>
      </c>
      <c r="AA1" s="216" t="s">
        <v>127</v>
      </c>
      <c r="AB1" s="235" t="s">
        <v>14</v>
      </c>
      <c r="AC1" s="215" t="s">
        <v>15</v>
      </c>
      <c r="AD1" s="258" t="s">
        <v>14</v>
      </c>
      <c r="AE1" s="10" t="s">
        <v>16</v>
      </c>
      <c r="AF1" s="235" t="s">
        <v>14</v>
      </c>
      <c r="AG1" s="276" t="s">
        <v>17</v>
      </c>
      <c r="AH1" s="234" t="s">
        <v>121</v>
      </c>
      <c r="AI1" s="276" t="s">
        <v>17</v>
      </c>
      <c r="AJ1" s="276" t="s">
        <v>17</v>
      </c>
      <c r="AK1" s="153" t="s">
        <v>77</v>
      </c>
    </row>
    <row r="2" spans="1:38" s="122" customFormat="1">
      <c r="A2" s="118"/>
      <c r="B2" s="118"/>
      <c r="C2" s="119"/>
      <c r="D2" s="120"/>
      <c r="E2" s="120"/>
      <c r="F2" s="120"/>
      <c r="G2" s="111"/>
      <c r="H2" s="111"/>
      <c r="I2" s="111"/>
      <c r="J2" s="120"/>
      <c r="K2" s="120"/>
      <c r="L2" s="121"/>
      <c r="M2" s="113"/>
      <c r="N2" s="112"/>
      <c r="O2" s="113"/>
      <c r="P2" s="266"/>
      <c r="Q2" s="113"/>
      <c r="R2" s="266"/>
      <c r="S2" s="113"/>
      <c r="T2" s="113"/>
      <c r="U2" s="113"/>
      <c r="V2" s="236"/>
      <c r="W2" s="112"/>
      <c r="X2" s="236"/>
      <c r="Y2" s="112"/>
      <c r="Z2" s="236"/>
      <c r="AA2" s="112"/>
      <c r="AB2" s="236"/>
      <c r="AC2" s="112"/>
      <c r="AD2" s="236"/>
      <c r="AE2" s="112"/>
      <c r="AF2" s="236"/>
      <c r="AG2" s="236"/>
      <c r="AJ2" s="158"/>
    </row>
    <row r="3" spans="1:38" s="122" customFormat="1">
      <c r="A3" s="118"/>
      <c r="B3" s="118"/>
      <c r="C3" s="119"/>
      <c r="D3" s="120"/>
      <c r="E3" s="120"/>
      <c r="F3" s="120"/>
      <c r="G3" s="111"/>
      <c r="H3" s="111"/>
      <c r="I3" s="111"/>
      <c r="J3" s="120"/>
      <c r="K3" s="120"/>
      <c r="L3" s="121"/>
      <c r="M3" s="113"/>
      <c r="N3" s="112"/>
      <c r="O3" s="113"/>
      <c r="P3" s="266"/>
      <c r="Q3" s="113"/>
      <c r="R3" s="266"/>
      <c r="S3" s="113"/>
      <c r="T3" s="113"/>
      <c r="U3" s="113"/>
      <c r="V3" s="236"/>
      <c r="W3" s="112"/>
      <c r="X3" s="236"/>
      <c r="Y3" s="112"/>
      <c r="Z3" s="236"/>
      <c r="AA3" s="112"/>
      <c r="AB3" s="236"/>
      <c r="AC3" s="112"/>
      <c r="AD3" s="236"/>
      <c r="AE3" s="112"/>
      <c r="AF3" s="236"/>
      <c r="AG3" s="236"/>
      <c r="AJ3" s="158"/>
    </row>
    <row r="4" spans="1:38" s="178" customFormat="1" ht="27.75">
      <c r="A4" s="171"/>
      <c r="B4" s="171"/>
      <c r="C4" s="172"/>
      <c r="D4" s="372" t="s">
        <v>91</v>
      </c>
      <c r="E4" s="372"/>
      <c r="F4" s="372"/>
      <c r="G4" s="179"/>
      <c r="H4" s="173"/>
      <c r="I4" s="173"/>
      <c r="J4" s="174"/>
      <c r="K4" s="174"/>
      <c r="L4" s="175"/>
      <c r="M4" s="176"/>
      <c r="N4" s="177"/>
      <c r="O4" s="176"/>
      <c r="P4" s="267"/>
      <c r="Q4" s="176"/>
      <c r="R4" s="267"/>
      <c r="S4" s="176"/>
      <c r="T4" s="176"/>
      <c r="U4" s="176"/>
      <c r="V4" s="237"/>
      <c r="W4" s="177"/>
      <c r="X4" s="237"/>
      <c r="Y4" s="177"/>
      <c r="Z4" s="237"/>
      <c r="AA4" s="177"/>
      <c r="AB4" s="237"/>
      <c r="AC4" s="177"/>
      <c r="AD4" s="237"/>
      <c r="AE4" s="177"/>
      <c r="AF4" s="237"/>
      <c r="AG4" s="237"/>
      <c r="AJ4" s="174"/>
    </row>
    <row r="5" spans="1:38" s="178" customFormat="1" ht="27">
      <c r="A5" s="171"/>
      <c r="B5" s="171"/>
      <c r="C5" s="172"/>
      <c r="D5" s="174"/>
      <c r="E5" s="381" t="s">
        <v>92</v>
      </c>
      <c r="F5" s="381"/>
      <c r="G5" s="381"/>
      <c r="H5" s="381"/>
      <c r="I5" s="381"/>
      <c r="J5" s="381"/>
      <c r="K5" s="381"/>
      <c r="L5" s="175"/>
      <c r="M5" s="176"/>
      <c r="N5" s="177"/>
      <c r="O5" s="176"/>
      <c r="P5" s="267"/>
      <c r="Q5" s="176"/>
      <c r="R5" s="267"/>
      <c r="S5" s="176"/>
      <c r="T5" s="176"/>
      <c r="U5" s="176"/>
      <c r="V5" s="237"/>
      <c r="W5" s="177"/>
      <c r="X5" s="237"/>
      <c r="Y5" s="177"/>
      <c r="Z5" s="237"/>
      <c r="AA5" s="177"/>
      <c r="AB5" s="237"/>
      <c r="AC5" s="177"/>
      <c r="AD5" s="237"/>
      <c r="AE5" s="177"/>
      <c r="AF5" s="237"/>
      <c r="AG5" s="237"/>
      <c r="AJ5" s="174"/>
    </row>
    <row r="6" spans="1:38" s="178" customFormat="1" ht="27">
      <c r="A6" s="171"/>
      <c r="B6" s="171"/>
      <c r="C6" s="172"/>
      <c r="D6" s="174"/>
      <c r="E6" s="174"/>
      <c r="F6" s="174"/>
      <c r="G6" s="379" t="s">
        <v>93</v>
      </c>
      <c r="H6" s="379"/>
      <c r="I6" s="379"/>
      <c r="J6" s="379"/>
      <c r="K6" s="379"/>
      <c r="L6" s="175"/>
      <c r="M6" s="176"/>
      <c r="N6" s="177"/>
      <c r="O6" s="176"/>
      <c r="P6" s="267"/>
      <c r="Q6" s="176"/>
      <c r="R6" s="267"/>
      <c r="S6" s="176"/>
      <c r="T6" s="176"/>
      <c r="U6" s="176"/>
      <c r="V6" s="237"/>
      <c r="W6" s="177"/>
      <c r="X6" s="237"/>
      <c r="Y6" s="177"/>
      <c r="Z6" s="237"/>
      <c r="AA6" s="177"/>
      <c r="AB6" s="237"/>
      <c r="AC6" s="177"/>
      <c r="AD6" s="237"/>
      <c r="AE6" s="177"/>
      <c r="AF6" s="237"/>
      <c r="AG6" s="237"/>
      <c r="AJ6" s="174"/>
    </row>
    <row r="7" spans="1:38" s="178" customFormat="1" ht="27">
      <c r="A7" s="171"/>
      <c r="B7" s="171"/>
      <c r="C7" s="172"/>
      <c r="D7" s="380" t="s">
        <v>94</v>
      </c>
      <c r="E7" s="380"/>
      <c r="F7" s="380"/>
      <c r="G7" s="380"/>
      <c r="H7" s="380"/>
      <c r="I7" s="380"/>
      <c r="J7" s="380"/>
      <c r="K7" s="380"/>
      <c r="L7" s="175"/>
      <c r="M7" s="176"/>
      <c r="N7" s="177"/>
      <c r="O7" s="176"/>
      <c r="P7" s="267"/>
      <c r="Q7" s="176"/>
      <c r="R7" s="267"/>
      <c r="S7" s="176"/>
      <c r="T7" s="176"/>
      <c r="U7" s="176"/>
      <c r="V7" s="237"/>
      <c r="W7" s="177"/>
      <c r="X7" s="237"/>
      <c r="Y7" s="177"/>
      <c r="Z7" s="237"/>
      <c r="AA7" s="177"/>
      <c r="AB7" s="237"/>
      <c r="AC7" s="177"/>
      <c r="AD7" s="237"/>
      <c r="AE7" s="177"/>
      <c r="AF7" s="237"/>
      <c r="AG7" s="237"/>
      <c r="AJ7" s="174"/>
    </row>
    <row r="8" spans="1:38" s="122" customFormat="1" ht="33.75">
      <c r="A8" s="118"/>
      <c r="B8" s="323" t="s">
        <v>146</v>
      </c>
      <c r="C8" s="119"/>
      <c r="D8" s="120"/>
      <c r="E8" s="120"/>
      <c r="F8" s="120"/>
      <c r="G8" s="111"/>
      <c r="H8" s="111"/>
      <c r="I8" s="111"/>
      <c r="J8" s="120"/>
      <c r="K8" s="120"/>
      <c r="L8" s="121"/>
      <c r="M8" s="113"/>
      <c r="N8" s="112"/>
      <c r="O8" s="113"/>
      <c r="P8" s="266"/>
      <c r="Q8" s="113"/>
      <c r="R8" s="266"/>
      <c r="S8" s="113"/>
      <c r="T8" s="113"/>
      <c r="U8" s="113"/>
      <c r="V8" s="236"/>
      <c r="W8" s="112"/>
      <c r="X8" s="236"/>
      <c r="Y8" s="112"/>
      <c r="Z8" s="236"/>
      <c r="AA8" s="112"/>
      <c r="AB8" s="236"/>
      <c r="AC8" s="112"/>
      <c r="AD8" s="236"/>
      <c r="AE8" s="112"/>
      <c r="AF8" s="236"/>
      <c r="AG8" s="236"/>
      <c r="AJ8" s="158"/>
    </row>
    <row r="9" spans="1:38" s="122" customFormat="1" ht="33.75">
      <c r="A9" s="118"/>
      <c r="B9" s="323" t="s">
        <v>147</v>
      </c>
      <c r="C9" s="119"/>
      <c r="D9" s="120"/>
      <c r="E9" s="120"/>
      <c r="F9" s="120"/>
      <c r="G9" s="111"/>
      <c r="H9" s="111"/>
      <c r="I9" s="111"/>
      <c r="J9" s="120"/>
      <c r="K9" s="120"/>
      <c r="L9" s="121"/>
      <c r="M9" s="113"/>
      <c r="N9" s="112"/>
      <c r="O9" s="113"/>
      <c r="P9" s="266"/>
      <c r="Q9" s="113"/>
      <c r="R9" s="266"/>
      <c r="S9" s="113"/>
      <c r="T9" s="113"/>
      <c r="U9" s="113"/>
      <c r="V9" s="236"/>
      <c r="W9" s="112"/>
      <c r="X9" s="236"/>
      <c r="Y9" s="112"/>
      <c r="Z9" s="236"/>
      <c r="AA9" s="112"/>
      <c r="AB9" s="236"/>
      <c r="AC9" s="112"/>
      <c r="AD9" s="236"/>
      <c r="AE9" s="112"/>
      <c r="AF9" s="236"/>
      <c r="AG9" s="236"/>
      <c r="AJ9" s="158"/>
    </row>
    <row r="10" spans="1:38" s="122" customFormat="1" ht="13.5" thickBot="1">
      <c r="A10" s="118"/>
      <c r="B10" s="118"/>
      <c r="C10" s="119"/>
      <c r="D10" s="120"/>
      <c r="E10" s="120"/>
      <c r="F10" s="120"/>
      <c r="G10" s="111"/>
      <c r="H10" s="111"/>
      <c r="I10" s="111"/>
      <c r="J10" s="120"/>
      <c r="K10" s="120"/>
      <c r="L10" s="121"/>
      <c r="M10" s="113"/>
      <c r="N10" s="112"/>
      <c r="O10" s="113"/>
      <c r="P10" s="266"/>
      <c r="Q10" s="113"/>
      <c r="R10" s="266"/>
      <c r="S10" s="113"/>
      <c r="T10" s="113"/>
      <c r="U10" s="113"/>
      <c r="V10" s="236"/>
      <c r="W10" s="112"/>
      <c r="X10" s="236"/>
      <c r="Y10" s="112"/>
      <c r="Z10" s="236"/>
      <c r="AA10" s="112"/>
      <c r="AB10" s="236"/>
      <c r="AC10" s="112"/>
      <c r="AD10" s="236"/>
      <c r="AE10" s="112"/>
      <c r="AF10" s="236"/>
      <c r="AG10" s="236"/>
      <c r="AJ10" s="158"/>
    </row>
    <row r="11" spans="1:38" s="122" customFormat="1" ht="13.5" thickBot="1">
      <c r="A11" s="126" t="s">
        <v>78</v>
      </c>
      <c r="B11" s="30"/>
      <c r="C11" s="58" t="s">
        <v>148</v>
      </c>
      <c r="D11" s="60" t="s">
        <v>62</v>
      </c>
      <c r="E11" s="60" t="s">
        <v>81</v>
      </c>
      <c r="F11" s="187" t="s">
        <v>27</v>
      </c>
      <c r="G11" s="180" t="s">
        <v>95</v>
      </c>
      <c r="H11" s="16">
        <v>27455.74</v>
      </c>
      <c r="I11" s="189" t="s">
        <v>27</v>
      </c>
      <c r="J11" s="67"/>
      <c r="K11" s="60" t="s">
        <v>30</v>
      </c>
      <c r="L11" s="79" t="s">
        <v>79</v>
      </c>
      <c r="M11" s="32">
        <v>417.46</v>
      </c>
      <c r="N11" s="18">
        <v>460.01</v>
      </c>
      <c r="O11" s="139"/>
      <c r="P11" s="260"/>
      <c r="Q11" s="139"/>
      <c r="R11" s="260"/>
      <c r="S11" s="189" t="s">
        <v>27</v>
      </c>
      <c r="T11" s="139">
        <v>356.92</v>
      </c>
      <c r="U11" s="139"/>
      <c r="V11" s="240"/>
      <c r="W11" s="139"/>
      <c r="X11" s="260"/>
      <c r="Y11" s="139"/>
      <c r="Z11" s="260"/>
      <c r="AA11" s="139"/>
      <c r="AB11" s="260"/>
      <c r="AC11" s="407" t="s">
        <v>23</v>
      </c>
      <c r="AD11" s="408"/>
      <c r="AE11" s="67">
        <v>0</v>
      </c>
      <c r="AF11" s="238">
        <v>0</v>
      </c>
      <c r="AG11" s="277">
        <v>0</v>
      </c>
      <c r="AJ11" s="158"/>
    </row>
    <row r="12" spans="1:38" s="122" customFormat="1">
      <c r="A12" s="118"/>
      <c r="B12" s="118"/>
      <c r="C12" s="119"/>
      <c r="D12" s="120"/>
      <c r="E12" s="120"/>
      <c r="F12" s="120"/>
      <c r="G12" s="111"/>
      <c r="H12" s="111"/>
      <c r="I12" s="111"/>
      <c r="J12" s="120"/>
      <c r="K12" s="120"/>
      <c r="L12" s="121"/>
      <c r="M12" s="113"/>
      <c r="N12" s="112"/>
      <c r="O12" s="113"/>
      <c r="P12" s="266"/>
      <c r="Q12" s="113"/>
      <c r="R12" s="266"/>
      <c r="S12" s="113"/>
      <c r="T12" s="113"/>
      <c r="U12" s="113"/>
      <c r="V12" s="236"/>
      <c r="W12" s="112"/>
      <c r="X12" s="236"/>
      <c r="Y12" s="112"/>
      <c r="Z12" s="236"/>
      <c r="AA12" s="112"/>
      <c r="AB12" s="236"/>
      <c r="AC12" s="112"/>
      <c r="AD12" s="236"/>
      <c r="AE12" s="112"/>
      <c r="AF12" s="236"/>
      <c r="AG12" s="236"/>
      <c r="AJ12" s="158"/>
    </row>
    <row r="13" spans="1:38" s="333" customFormat="1">
      <c r="A13" s="324"/>
      <c r="B13" s="324"/>
      <c r="C13" s="325"/>
      <c r="D13" s="326"/>
      <c r="E13" s="326"/>
      <c r="F13" s="326"/>
      <c r="G13" s="327"/>
      <c r="H13" s="327"/>
      <c r="I13" s="327"/>
      <c r="J13" s="326"/>
      <c r="K13" s="326"/>
      <c r="L13" s="328"/>
      <c r="M13" s="329"/>
      <c r="N13" s="330"/>
      <c r="O13" s="329"/>
      <c r="P13" s="331"/>
      <c r="Q13" s="329"/>
      <c r="R13" s="331"/>
      <c r="S13" s="329"/>
      <c r="T13" s="329"/>
      <c r="U13" s="329"/>
      <c r="V13" s="332"/>
      <c r="W13" s="330"/>
      <c r="X13" s="332"/>
      <c r="Y13" s="330"/>
      <c r="Z13" s="332"/>
      <c r="AA13" s="330"/>
      <c r="AB13" s="332"/>
      <c r="AC13" s="330"/>
      <c r="AD13" s="332"/>
      <c r="AE13" s="330"/>
      <c r="AF13" s="332"/>
      <c r="AG13" s="332"/>
      <c r="AJ13" s="334"/>
    </row>
    <row r="14" spans="1:38" s="122" customFormat="1" ht="13.5" thickBot="1">
      <c r="A14" s="118"/>
      <c r="B14" s="118"/>
      <c r="C14" s="119"/>
      <c r="D14" s="120"/>
      <c r="E14" s="120"/>
      <c r="F14" s="120"/>
      <c r="G14" s="114"/>
      <c r="H14" s="111"/>
      <c r="I14" s="111"/>
      <c r="J14" s="120"/>
      <c r="K14" s="120"/>
      <c r="L14" s="121"/>
      <c r="M14" s="113"/>
      <c r="N14" s="112"/>
      <c r="O14" s="113"/>
      <c r="P14" s="266"/>
      <c r="Q14" s="113"/>
      <c r="R14" s="266"/>
      <c r="S14" s="113"/>
      <c r="T14" s="113"/>
      <c r="U14" s="113"/>
      <c r="V14" s="236"/>
      <c r="W14" s="112"/>
      <c r="X14" s="236"/>
      <c r="Y14" s="112"/>
      <c r="Z14" s="236"/>
      <c r="AA14" s="112"/>
      <c r="AB14" s="236"/>
      <c r="AC14" s="112"/>
      <c r="AD14" s="236"/>
      <c r="AE14" s="112"/>
      <c r="AF14" s="236"/>
      <c r="AG14" s="236"/>
      <c r="AJ14" s="158"/>
    </row>
    <row r="15" spans="1:38" s="122" customFormat="1" ht="13.5" thickBot="1">
      <c r="A15" s="160" t="s">
        <v>88</v>
      </c>
      <c r="B15" s="161"/>
      <c r="C15" s="162" t="s">
        <v>148</v>
      </c>
      <c r="D15" s="163" t="s">
        <v>51</v>
      </c>
      <c r="E15" s="163" t="s">
        <v>0</v>
      </c>
      <c r="F15" s="187" t="s">
        <v>27</v>
      </c>
      <c r="G15" s="182" t="s">
        <v>95</v>
      </c>
      <c r="H15" s="164">
        <v>225000</v>
      </c>
      <c r="I15" s="187" t="s">
        <v>27</v>
      </c>
      <c r="J15" s="170"/>
      <c r="K15" s="170" t="s">
        <v>43</v>
      </c>
      <c r="L15" s="183" t="s">
        <v>89</v>
      </c>
      <c r="M15" s="184">
        <v>2434.2199999999998</v>
      </c>
      <c r="N15" s="166">
        <v>1713.96</v>
      </c>
      <c r="O15" s="165"/>
      <c r="P15" s="239"/>
      <c r="Q15" s="165">
        <v>720.26</v>
      </c>
      <c r="R15" s="239">
        <v>2247.4899999999998</v>
      </c>
      <c r="S15" s="187" t="s">
        <v>27</v>
      </c>
      <c r="T15" s="167">
        <v>2925</v>
      </c>
      <c r="U15" s="167"/>
      <c r="V15" s="263"/>
      <c r="W15" s="165">
        <v>650.04</v>
      </c>
      <c r="X15" s="239">
        <v>2028.37</v>
      </c>
      <c r="Y15" s="165"/>
      <c r="Z15" s="239"/>
      <c r="AA15" s="165"/>
      <c r="AB15" s="239"/>
      <c r="AC15" s="407" t="s">
        <v>23</v>
      </c>
      <c r="AD15" s="408"/>
      <c r="AE15" s="166">
        <v>70.22</v>
      </c>
      <c r="AF15" s="239">
        <v>219.11</v>
      </c>
      <c r="AG15" s="278">
        <f>P15+V15+X15+AF15</f>
        <v>2247.48</v>
      </c>
      <c r="AH15" s="20"/>
      <c r="AI15" s="20"/>
      <c r="AJ15" s="154"/>
      <c r="AK15" s="154"/>
      <c r="AL15" s="158"/>
    </row>
    <row r="16" spans="1:38" s="122" customFormat="1">
      <c r="A16" s="118"/>
      <c r="B16" s="118"/>
      <c r="C16" s="119"/>
      <c r="D16" s="120"/>
      <c r="E16" s="120"/>
      <c r="F16" s="120"/>
      <c r="G16" s="111"/>
      <c r="H16" s="111"/>
      <c r="I16" s="111"/>
      <c r="J16" s="120"/>
      <c r="K16" s="120"/>
      <c r="L16" s="121"/>
      <c r="M16" s="120"/>
      <c r="N16" s="111"/>
      <c r="O16" s="111"/>
      <c r="P16" s="268"/>
      <c r="Q16" s="111"/>
      <c r="R16" s="268"/>
      <c r="S16" s="113"/>
      <c r="T16" s="113"/>
      <c r="U16" s="113"/>
      <c r="V16" s="236"/>
      <c r="W16" s="112"/>
      <c r="X16" s="236"/>
      <c r="Y16" s="112"/>
      <c r="Z16" s="236"/>
      <c r="AA16" s="112"/>
      <c r="AB16" s="236"/>
      <c r="AC16" s="112"/>
      <c r="AD16" s="236"/>
      <c r="AE16" s="112"/>
      <c r="AF16" s="236"/>
      <c r="AG16" s="236"/>
      <c r="AJ16" s="158"/>
      <c r="AK16" s="158"/>
    </row>
    <row r="17" spans="1:38" s="333" customFormat="1">
      <c r="A17" s="324"/>
      <c r="B17" s="324"/>
      <c r="C17" s="325"/>
      <c r="D17" s="326"/>
      <c r="E17" s="326"/>
      <c r="F17" s="326"/>
      <c r="G17" s="327"/>
      <c r="H17" s="327"/>
      <c r="I17" s="327"/>
      <c r="J17" s="326"/>
      <c r="K17" s="326"/>
      <c r="L17" s="328"/>
      <c r="M17" s="329"/>
      <c r="N17" s="330"/>
      <c r="O17" s="329"/>
      <c r="P17" s="331"/>
      <c r="Q17" s="329"/>
      <c r="R17" s="331"/>
      <c r="S17" s="329"/>
      <c r="T17" s="329"/>
      <c r="U17" s="329"/>
      <c r="V17" s="332"/>
      <c r="W17" s="330"/>
      <c r="X17" s="332"/>
      <c r="Y17" s="330"/>
      <c r="Z17" s="332"/>
      <c r="AA17" s="330"/>
      <c r="AB17" s="332"/>
      <c r="AC17" s="330"/>
      <c r="AD17" s="332"/>
      <c r="AE17" s="330"/>
      <c r="AF17" s="332"/>
      <c r="AG17" s="332"/>
      <c r="AJ17" s="334"/>
      <c r="AK17" s="334"/>
    </row>
    <row r="18" spans="1:38" s="122" customFormat="1">
      <c r="A18" s="118"/>
      <c r="B18" s="118"/>
      <c r="C18" s="119"/>
      <c r="D18" s="120"/>
      <c r="E18" s="120"/>
      <c r="F18" s="120"/>
      <c r="G18" s="111"/>
      <c r="H18" s="111"/>
      <c r="I18" s="111"/>
      <c r="J18" s="120"/>
      <c r="K18" s="120"/>
      <c r="L18" s="121"/>
      <c r="M18" s="113"/>
      <c r="N18" s="112"/>
      <c r="O18" s="113"/>
      <c r="P18" s="266"/>
      <c r="Q18" s="113"/>
      <c r="R18" s="266"/>
      <c r="S18" s="113"/>
      <c r="T18" s="113"/>
      <c r="U18" s="113"/>
      <c r="V18" s="236"/>
      <c r="W18" s="112"/>
      <c r="X18" s="236"/>
      <c r="Y18" s="112"/>
      <c r="Z18" s="236"/>
      <c r="AA18" s="112"/>
      <c r="AB18" s="236"/>
      <c r="AC18" s="112"/>
      <c r="AD18" s="236"/>
      <c r="AE18" s="112"/>
      <c r="AF18" s="236"/>
      <c r="AG18" s="236"/>
      <c r="AJ18" s="158"/>
      <c r="AK18" s="158"/>
    </row>
    <row r="19" spans="1:38" s="122" customFormat="1">
      <c r="A19" s="126" t="s">
        <v>97</v>
      </c>
      <c r="B19" s="190"/>
      <c r="C19" s="191">
        <v>43900</v>
      </c>
      <c r="D19" s="192" t="s">
        <v>96</v>
      </c>
      <c r="E19" s="193" t="s">
        <v>98</v>
      </c>
      <c r="F19" s="195"/>
      <c r="G19" s="196">
        <v>12000</v>
      </c>
      <c r="H19" s="194">
        <v>12000</v>
      </c>
      <c r="I19" s="195"/>
      <c r="J19" s="4"/>
      <c r="K19" s="4" t="s">
        <v>99</v>
      </c>
      <c r="L19" s="197" t="s">
        <v>100</v>
      </c>
      <c r="M19" s="180" t="s">
        <v>95</v>
      </c>
      <c r="N19" s="194"/>
      <c r="O19" s="195"/>
      <c r="P19" s="269"/>
      <c r="Q19" s="195"/>
      <c r="R19" s="269"/>
      <c r="S19" s="195"/>
      <c r="T19" s="195"/>
      <c r="U19" s="195"/>
      <c r="V19" s="264"/>
      <c r="W19" s="198"/>
      <c r="X19" s="240"/>
      <c r="Y19" s="35"/>
      <c r="Z19" s="240"/>
      <c r="AA19" s="35"/>
      <c r="AB19" s="240"/>
      <c r="AC19" s="35"/>
      <c r="AD19" s="240"/>
      <c r="AE19" s="35"/>
      <c r="AF19" s="240"/>
      <c r="AG19" s="226"/>
      <c r="AJ19" s="158"/>
      <c r="AK19" s="158"/>
    </row>
    <row r="20" spans="1:38" s="122" customFormat="1">
      <c r="A20" s="118"/>
      <c r="B20" s="118"/>
      <c r="C20" s="119"/>
      <c r="D20" s="120"/>
      <c r="E20" s="120"/>
      <c r="F20" s="120"/>
      <c r="G20" s="111"/>
      <c r="H20" s="111"/>
      <c r="I20" s="111"/>
      <c r="J20" s="120"/>
      <c r="K20" s="120"/>
      <c r="L20" s="121"/>
      <c r="M20" s="113"/>
      <c r="N20" s="112"/>
      <c r="O20" s="113"/>
      <c r="P20" s="266"/>
      <c r="Q20" s="113"/>
      <c r="R20" s="266"/>
      <c r="S20" s="113"/>
      <c r="T20" s="113"/>
      <c r="U20" s="113"/>
      <c r="V20" s="236"/>
      <c r="W20" s="112"/>
      <c r="X20" s="236"/>
      <c r="Y20" s="112"/>
      <c r="Z20" s="236"/>
      <c r="AA20" s="112"/>
      <c r="AB20" s="236"/>
      <c r="AC20" s="112"/>
      <c r="AD20" s="236"/>
      <c r="AE20" s="112"/>
      <c r="AF20" s="236"/>
      <c r="AG20" s="236"/>
      <c r="AJ20" s="158"/>
      <c r="AK20" s="158"/>
    </row>
    <row r="21" spans="1:38" s="333" customFormat="1">
      <c r="A21" s="324"/>
      <c r="B21" s="324"/>
      <c r="C21" s="325"/>
      <c r="D21" s="326"/>
      <c r="E21" s="326"/>
      <c r="F21" s="326"/>
      <c r="G21" s="327"/>
      <c r="H21" s="327"/>
      <c r="I21" s="327"/>
      <c r="J21" s="326"/>
      <c r="K21" s="326"/>
      <c r="L21" s="328"/>
      <c r="M21" s="329"/>
      <c r="N21" s="330"/>
      <c r="O21" s="329"/>
      <c r="P21" s="331"/>
      <c r="Q21" s="329"/>
      <c r="R21" s="331"/>
      <c r="S21" s="329"/>
      <c r="T21" s="329"/>
      <c r="U21" s="329"/>
      <c r="V21" s="332"/>
      <c r="W21" s="330"/>
      <c r="X21" s="332"/>
      <c r="Y21" s="330"/>
      <c r="Z21" s="332"/>
      <c r="AA21" s="330"/>
      <c r="AB21" s="332"/>
      <c r="AC21" s="330"/>
      <c r="AD21" s="332"/>
      <c r="AE21" s="330"/>
      <c r="AF21" s="332"/>
      <c r="AG21" s="332"/>
      <c r="AJ21" s="334"/>
      <c r="AK21" s="334"/>
    </row>
    <row r="22" spans="1:38" s="122" customFormat="1" ht="13.5" thickBot="1">
      <c r="A22" s="123"/>
      <c r="B22" s="123"/>
      <c r="C22" s="124"/>
      <c r="D22" s="115"/>
      <c r="E22" s="115"/>
      <c r="F22" s="115"/>
      <c r="G22" s="114"/>
      <c r="H22" s="114"/>
      <c r="I22" s="114"/>
      <c r="J22" s="115"/>
      <c r="K22" s="115"/>
      <c r="L22" s="125"/>
      <c r="M22" s="117"/>
      <c r="N22" s="116"/>
      <c r="O22" s="117"/>
      <c r="P22" s="270"/>
      <c r="Q22" s="117"/>
      <c r="R22" s="270"/>
      <c r="S22" s="117"/>
      <c r="T22" s="117"/>
      <c r="U22" s="117"/>
      <c r="V22" s="241"/>
      <c r="W22" s="116"/>
      <c r="X22" s="241"/>
      <c r="Y22" s="116"/>
      <c r="Z22" s="241"/>
      <c r="AA22" s="116"/>
      <c r="AB22" s="241"/>
      <c r="AC22" s="116"/>
      <c r="AD22" s="241"/>
      <c r="AE22" s="116"/>
      <c r="AF22" s="241"/>
      <c r="AG22" s="241"/>
      <c r="AH22" s="225"/>
      <c r="AJ22" s="158"/>
      <c r="AK22" s="158"/>
    </row>
    <row r="23" spans="1:38" s="20" customFormat="1">
      <c r="A23" s="345" t="s">
        <v>114</v>
      </c>
      <c r="B23" s="382"/>
      <c r="C23" s="386">
        <v>40359</v>
      </c>
      <c r="D23" s="208" t="s">
        <v>116</v>
      </c>
      <c r="E23" s="208" t="s">
        <v>0</v>
      </c>
      <c r="F23" s="208" t="s">
        <v>0</v>
      </c>
      <c r="G23" s="87">
        <v>1000</v>
      </c>
      <c r="H23" s="169">
        <v>1000</v>
      </c>
      <c r="I23" s="87">
        <v>1600</v>
      </c>
      <c r="J23" s="217"/>
      <c r="K23" s="343" t="s">
        <v>104</v>
      </c>
      <c r="L23" s="413" t="s">
        <v>114</v>
      </c>
      <c r="M23" s="87">
        <v>952.56</v>
      </c>
      <c r="N23" s="89">
        <v>116</v>
      </c>
      <c r="O23" s="218"/>
      <c r="P23" s="274"/>
      <c r="Q23" s="283"/>
      <c r="R23" s="284"/>
      <c r="S23" s="233">
        <v>20.8</v>
      </c>
      <c r="T23" s="209">
        <v>13</v>
      </c>
      <c r="U23" s="209"/>
      <c r="V23" s="261"/>
      <c r="W23" s="89">
        <v>14.8</v>
      </c>
      <c r="X23" s="221">
        <v>86</v>
      </c>
      <c r="Y23" s="220"/>
      <c r="Z23" s="261"/>
      <c r="AA23" s="89">
        <v>383.11</v>
      </c>
      <c r="AB23" s="221">
        <v>2224</v>
      </c>
      <c r="AC23" s="89">
        <v>459.88</v>
      </c>
      <c r="AD23" s="221">
        <v>1906</v>
      </c>
      <c r="AE23" s="89">
        <v>397.91</v>
      </c>
      <c r="AF23" s="221">
        <v>2309</v>
      </c>
      <c r="AG23" s="221">
        <f>AF23+AD23</f>
        <v>4215</v>
      </c>
      <c r="AH23" s="409">
        <v>45576</v>
      </c>
      <c r="AI23" s="411">
        <f>AG23+AG24</f>
        <v>9312</v>
      </c>
      <c r="AJ23" s="151"/>
      <c r="AK23" s="151"/>
    </row>
    <row r="24" spans="1:38" s="20" customFormat="1" ht="13.5" thickBot="1">
      <c r="A24" s="346"/>
      <c r="B24" s="383"/>
      <c r="C24" s="387"/>
      <c r="D24" s="135" t="s">
        <v>155</v>
      </c>
      <c r="E24" s="416" t="s">
        <v>145</v>
      </c>
      <c r="F24" s="417" t="s">
        <v>145</v>
      </c>
      <c r="G24" s="42">
        <v>33333</v>
      </c>
      <c r="H24" s="416" t="s">
        <v>145</v>
      </c>
      <c r="I24" s="417" t="s">
        <v>145</v>
      </c>
      <c r="J24" s="63"/>
      <c r="K24" s="344"/>
      <c r="L24" s="414"/>
      <c r="M24" s="42">
        <v>786.66</v>
      </c>
      <c r="N24" s="44">
        <v>0</v>
      </c>
      <c r="O24" s="222"/>
      <c r="P24" s="275"/>
      <c r="Q24" s="285"/>
      <c r="R24" s="286"/>
      <c r="S24" s="127"/>
      <c r="T24" s="130">
        <v>433.33</v>
      </c>
      <c r="U24" s="130">
        <v>433.33</v>
      </c>
      <c r="V24" s="69">
        <v>2515</v>
      </c>
      <c r="W24" s="44">
        <v>54</v>
      </c>
      <c r="X24" s="69">
        <v>313</v>
      </c>
      <c r="Y24" s="224"/>
      <c r="Z24" s="262"/>
      <c r="AA24" s="44">
        <v>159</v>
      </c>
      <c r="AB24" s="69">
        <v>923</v>
      </c>
      <c r="AC24" s="44">
        <v>651.96</v>
      </c>
      <c r="AD24" s="69">
        <v>1346</v>
      </c>
      <c r="AE24" s="44">
        <v>646.33000000000004</v>
      </c>
      <c r="AF24" s="69">
        <v>3751</v>
      </c>
      <c r="AG24" s="69">
        <f>AF24+AD24</f>
        <v>5097</v>
      </c>
      <c r="AH24" s="410"/>
      <c r="AI24" s="412"/>
      <c r="AJ24" s="151"/>
      <c r="AK24" s="151"/>
    </row>
    <row r="25" spans="1:38" s="122" customFormat="1">
      <c r="A25" s="118"/>
      <c r="B25" s="118"/>
      <c r="C25" s="119"/>
      <c r="D25" s="120"/>
      <c r="E25" s="120"/>
      <c r="F25" s="120"/>
      <c r="G25" s="111"/>
      <c r="H25" s="111"/>
      <c r="I25" s="111"/>
      <c r="J25" s="120"/>
      <c r="K25" s="120"/>
      <c r="L25" s="121"/>
      <c r="M25" s="113"/>
      <c r="N25" s="112"/>
      <c r="O25" s="113"/>
      <c r="P25" s="266"/>
      <c r="Q25" s="113"/>
      <c r="R25" s="266"/>
      <c r="S25" s="113"/>
      <c r="T25" s="113"/>
      <c r="U25" s="113"/>
      <c r="V25" s="236"/>
      <c r="W25" s="112"/>
      <c r="X25" s="236"/>
      <c r="Y25" s="112"/>
      <c r="Z25" s="236"/>
      <c r="AA25" s="112"/>
      <c r="AB25" s="236"/>
      <c r="AC25" s="112"/>
      <c r="AD25" s="236"/>
      <c r="AE25" s="112"/>
      <c r="AF25" s="236"/>
      <c r="AG25" s="236"/>
      <c r="AJ25" s="158"/>
      <c r="AK25" s="158"/>
    </row>
    <row r="26" spans="1:38" s="333" customFormat="1">
      <c r="A26" s="324"/>
      <c r="B26" s="324"/>
      <c r="C26" s="325"/>
      <c r="D26" s="326"/>
      <c r="E26" s="326"/>
      <c r="F26" s="326"/>
      <c r="G26" s="327"/>
      <c r="H26" s="327"/>
      <c r="I26" s="327"/>
      <c r="J26" s="326"/>
      <c r="K26" s="326"/>
      <c r="L26" s="328"/>
      <c r="M26" s="329"/>
      <c r="N26" s="330"/>
      <c r="O26" s="329"/>
      <c r="P26" s="331"/>
      <c r="Q26" s="329"/>
      <c r="R26" s="331"/>
      <c r="S26" s="329"/>
      <c r="T26" s="329"/>
      <c r="U26" s="329"/>
      <c r="V26" s="332"/>
      <c r="W26" s="330"/>
      <c r="X26" s="332"/>
      <c r="Y26" s="330"/>
      <c r="Z26" s="332"/>
      <c r="AA26" s="330"/>
      <c r="AB26" s="332"/>
      <c r="AC26" s="330"/>
      <c r="AD26" s="332"/>
      <c r="AE26" s="330"/>
      <c r="AF26" s="332"/>
      <c r="AG26" s="332"/>
      <c r="AJ26" s="334"/>
      <c r="AK26" s="334"/>
    </row>
    <row r="27" spans="1:38" s="122" customFormat="1" ht="13.5" thickBot="1">
      <c r="A27" s="123"/>
      <c r="B27" s="123"/>
      <c r="C27" s="124"/>
      <c r="D27" s="115"/>
      <c r="E27" s="115"/>
      <c r="F27" s="115"/>
      <c r="G27" s="114"/>
      <c r="H27" s="114"/>
      <c r="I27" s="114"/>
      <c r="J27" s="115"/>
      <c r="K27" s="115"/>
      <c r="L27" s="125"/>
      <c r="M27" s="117"/>
      <c r="N27" s="116"/>
      <c r="O27" s="117"/>
      <c r="P27" s="270"/>
      <c r="Q27" s="117"/>
      <c r="R27" s="270"/>
      <c r="S27" s="117"/>
      <c r="T27" s="117"/>
      <c r="U27" s="117"/>
      <c r="V27" s="241"/>
      <c r="W27" s="116"/>
      <c r="X27" s="241"/>
      <c r="Y27" s="116"/>
      <c r="Z27" s="241"/>
      <c r="AA27" s="116"/>
      <c r="AB27" s="241"/>
      <c r="AC27" s="116"/>
      <c r="AD27" s="241"/>
      <c r="AE27" s="116"/>
      <c r="AF27" s="241"/>
      <c r="AG27" s="241"/>
      <c r="AH27" s="225"/>
      <c r="AJ27" s="158"/>
      <c r="AK27" s="158"/>
    </row>
    <row r="28" spans="1:38" s="20" customFormat="1">
      <c r="A28" s="345" t="s">
        <v>122</v>
      </c>
      <c r="B28" s="382"/>
      <c r="C28" s="386">
        <v>38244</v>
      </c>
      <c r="D28" s="208" t="s">
        <v>123</v>
      </c>
      <c r="E28" s="208" t="s">
        <v>0</v>
      </c>
      <c r="F28" s="208" t="s">
        <v>0</v>
      </c>
      <c r="G28" s="87">
        <v>2500</v>
      </c>
      <c r="H28" s="169">
        <v>2500</v>
      </c>
      <c r="I28" s="87">
        <v>2500</v>
      </c>
      <c r="J28" s="384"/>
      <c r="K28" s="343" t="s">
        <v>24</v>
      </c>
      <c r="L28" s="413" t="s">
        <v>122</v>
      </c>
      <c r="M28" s="87">
        <v>401.24</v>
      </c>
      <c r="N28" s="89">
        <v>117.18</v>
      </c>
      <c r="O28" s="218"/>
      <c r="P28" s="274"/>
      <c r="Q28" s="152">
        <v>284.06</v>
      </c>
      <c r="R28" s="219">
        <v>3032</v>
      </c>
      <c r="S28" s="169">
        <v>32.5</v>
      </c>
      <c r="T28" s="209">
        <v>32.5</v>
      </c>
      <c r="U28" s="209">
        <v>32.5</v>
      </c>
      <c r="V28" s="221">
        <v>347</v>
      </c>
      <c r="W28" s="89">
        <v>16.8</v>
      </c>
      <c r="X28" s="221">
        <v>179</v>
      </c>
      <c r="Y28" s="220"/>
      <c r="Z28" s="261"/>
      <c r="AA28" s="89">
        <v>103.78</v>
      </c>
      <c r="AB28" s="221">
        <v>1108</v>
      </c>
      <c r="AC28" s="347" t="s">
        <v>23</v>
      </c>
      <c r="AD28" s="348"/>
      <c r="AE28" s="89">
        <v>583.82000000000005</v>
      </c>
      <c r="AF28" s="221">
        <v>6232</v>
      </c>
      <c r="AG28" s="221">
        <f>AF28</f>
        <v>6232</v>
      </c>
      <c r="AH28" s="409">
        <v>45630</v>
      </c>
      <c r="AI28" s="411">
        <f>AG28+AG29</f>
        <v>152186</v>
      </c>
      <c r="AJ28" s="151"/>
      <c r="AK28" s="151"/>
    </row>
    <row r="29" spans="1:38" s="20" customFormat="1" ht="15.75" customHeight="1" thickBot="1">
      <c r="A29" s="346"/>
      <c r="B29" s="383"/>
      <c r="C29" s="387"/>
      <c r="D29" s="135" t="s">
        <v>155</v>
      </c>
      <c r="E29" s="416" t="s">
        <v>145</v>
      </c>
      <c r="F29" s="417" t="s">
        <v>145</v>
      </c>
      <c r="G29" s="168">
        <v>222222</v>
      </c>
      <c r="H29" s="416" t="s">
        <v>145</v>
      </c>
      <c r="I29" s="417" t="s">
        <v>145</v>
      </c>
      <c r="J29" s="385"/>
      <c r="K29" s="344"/>
      <c r="L29" s="414"/>
      <c r="M29" s="42">
        <v>5593.45</v>
      </c>
      <c r="N29" s="44">
        <v>0</v>
      </c>
      <c r="O29" s="222"/>
      <c r="P29" s="275"/>
      <c r="Q29" s="82">
        <v>5593.45</v>
      </c>
      <c r="R29" s="223">
        <v>59705</v>
      </c>
      <c r="S29" s="127"/>
      <c r="T29" s="130">
        <v>2888.89</v>
      </c>
      <c r="U29" s="130">
        <v>2888.89</v>
      </c>
      <c r="V29" s="69">
        <v>30836</v>
      </c>
      <c r="W29" s="44">
        <v>402.15</v>
      </c>
      <c r="X29" s="69">
        <v>4293</v>
      </c>
      <c r="Y29" s="224"/>
      <c r="Z29" s="262"/>
      <c r="AA29" s="44">
        <v>1242.8900000000001</v>
      </c>
      <c r="AB29" s="69">
        <v>13265</v>
      </c>
      <c r="AC29" s="349"/>
      <c r="AD29" s="350"/>
      <c r="AE29" s="44">
        <v>13673.64</v>
      </c>
      <c r="AF29" s="69">
        <v>145954</v>
      </c>
      <c r="AG29" s="69">
        <f>AF29</f>
        <v>145954</v>
      </c>
      <c r="AH29" s="410"/>
      <c r="AI29" s="412"/>
      <c r="AJ29" s="151"/>
      <c r="AK29" s="151"/>
    </row>
    <row r="30" spans="1:38" s="122" customFormat="1">
      <c r="A30" s="118"/>
      <c r="B30" s="118"/>
      <c r="C30" s="119"/>
      <c r="D30" s="227"/>
      <c r="E30" s="227"/>
      <c r="F30" s="227"/>
      <c r="G30" s="111"/>
      <c r="H30" s="111"/>
      <c r="I30" s="111"/>
      <c r="J30" s="227"/>
      <c r="K30" s="227"/>
      <c r="L30" s="121"/>
      <c r="M30" s="113"/>
      <c r="N30" s="112"/>
      <c r="O30" s="113"/>
      <c r="P30" s="266"/>
      <c r="Q30" s="113"/>
      <c r="R30" s="266"/>
      <c r="S30" s="113"/>
      <c r="T30" s="113"/>
      <c r="U30" s="113"/>
      <c r="V30" s="236"/>
      <c r="W30" s="112"/>
      <c r="X30" s="236"/>
      <c r="Y30" s="112"/>
      <c r="Z30" s="236"/>
      <c r="AA30" s="112"/>
      <c r="AB30" s="236"/>
      <c r="AC30" s="112"/>
      <c r="AD30" s="236"/>
      <c r="AE30" s="112"/>
      <c r="AF30" s="236"/>
      <c r="AG30" s="236"/>
      <c r="AJ30" s="158"/>
      <c r="AK30" s="158"/>
    </row>
    <row r="31" spans="1:38" s="333" customFormat="1">
      <c r="A31" s="324"/>
      <c r="B31" s="324"/>
      <c r="C31" s="325"/>
      <c r="D31" s="326"/>
      <c r="E31" s="326"/>
      <c r="F31" s="326"/>
      <c r="G31" s="327"/>
      <c r="H31" s="327"/>
      <c r="I31" s="327"/>
      <c r="J31" s="326"/>
      <c r="K31" s="326"/>
      <c r="L31" s="328"/>
      <c r="M31" s="329"/>
      <c r="N31" s="330"/>
      <c r="O31" s="329"/>
      <c r="P31" s="329"/>
      <c r="Q31" s="329"/>
      <c r="R31" s="329"/>
      <c r="S31" s="329"/>
      <c r="T31" s="329"/>
      <c r="U31" s="329"/>
      <c r="V31" s="330"/>
      <c r="W31" s="330"/>
      <c r="X31" s="330"/>
      <c r="Y31" s="330"/>
      <c r="Z31" s="330"/>
      <c r="AA31" s="330"/>
      <c r="AB31" s="330"/>
      <c r="AC31" s="330"/>
      <c r="AD31" s="330"/>
      <c r="AE31" s="330"/>
      <c r="AF31" s="330"/>
      <c r="AG31" s="332"/>
      <c r="AH31" s="335"/>
      <c r="AJ31" s="334"/>
      <c r="AK31" s="334"/>
    </row>
    <row r="32" spans="1:38" s="122" customFormat="1" ht="13.5" thickBot="1">
      <c r="A32" s="123"/>
      <c r="B32" s="123"/>
      <c r="C32" s="124"/>
      <c r="D32" s="115"/>
      <c r="E32" s="115"/>
      <c r="F32" s="115"/>
      <c r="G32" s="114"/>
      <c r="H32" s="114"/>
      <c r="I32" s="114"/>
      <c r="J32" s="115"/>
      <c r="K32" s="115"/>
      <c r="L32" s="125"/>
      <c r="M32" s="117"/>
      <c r="N32" s="116"/>
      <c r="O32" s="117"/>
      <c r="P32" s="270"/>
      <c r="Q32" s="117"/>
      <c r="R32" s="270"/>
      <c r="S32" s="117"/>
      <c r="T32" s="117"/>
      <c r="U32" s="117"/>
      <c r="V32" s="241"/>
      <c r="W32" s="116"/>
      <c r="X32" s="241"/>
      <c r="Y32" s="116"/>
      <c r="Z32" s="241"/>
      <c r="AA32" s="116"/>
      <c r="AB32" s="241"/>
      <c r="AC32" s="116"/>
      <c r="AD32" s="241"/>
      <c r="AE32" s="116"/>
      <c r="AF32" s="241"/>
      <c r="AG32" s="241"/>
      <c r="AJ32" s="154"/>
      <c r="AK32" s="154"/>
      <c r="AL32" s="158"/>
    </row>
    <row r="33" spans="1:38" s="20" customFormat="1">
      <c r="A33" s="345" t="s">
        <v>129</v>
      </c>
      <c r="B33" s="382"/>
      <c r="C33" s="395">
        <v>41326</v>
      </c>
      <c r="D33" s="290" t="s">
        <v>157</v>
      </c>
      <c r="E33" s="290" t="s">
        <v>0</v>
      </c>
      <c r="F33" s="290" t="s">
        <v>0</v>
      </c>
      <c r="G33" s="22">
        <v>5000</v>
      </c>
      <c r="H33" s="22">
        <v>5000</v>
      </c>
      <c r="I33" s="22">
        <v>5000</v>
      </c>
      <c r="J33" s="343"/>
      <c r="K33" s="343" t="s">
        <v>103</v>
      </c>
      <c r="L33" s="345" t="s">
        <v>129</v>
      </c>
      <c r="M33" s="23">
        <v>551.05999999999995</v>
      </c>
      <c r="N33" s="23">
        <v>254.2</v>
      </c>
      <c r="O33" s="293"/>
      <c r="P33" s="294"/>
      <c r="Q33" s="231">
        <v>296.86</v>
      </c>
      <c r="R33" s="253">
        <v>1406</v>
      </c>
      <c r="S33" s="231">
        <v>65</v>
      </c>
      <c r="T33" s="231">
        <v>65</v>
      </c>
      <c r="U33" s="231"/>
      <c r="V33" s="68"/>
      <c r="W33" s="23"/>
      <c r="X33" s="68"/>
      <c r="Y33" s="23">
        <v>2.04</v>
      </c>
      <c r="Z33" s="68">
        <v>202</v>
      </c>
      <c r="AA33" s="23">
        <v>66.12</v>
      </c>
      <c r="AB33" s="68">
        <v>313</v>
      </c>
      <c r="AC33" s="347" t="s">
        <v>23</v>
      </c>
      <c r="AD33" s="348"/>
      <c r="AE33" s="23">
        <v>593.73</v>
      </c>
      <c r="AF33" s="68">
        <v>2813</v>
      </c>
      <c r="AG33" s="291">
        <f>AF33</f>
        <v>2813</v>
      </c>
      <c r="AH33" s="351">
        <v>45800</v>
      </c>
      <c r="AI33" s="353">
        <f>AG33+AG34</f>
        <v>81712</v>
      </c>
      <c r="AJ33" s="154"/>
      <c r="AK33" s="154"/>
      <c r="AL33" s="151"/>
    </row>
    <row r="34" spans="1:38" s="122" customFormat="1" ht="15.75" customHeight="1" thickBot="1">
      <c r="A34" s="346"/>
      <c r="B34" s="383"/>
      <c r="C34" s="396"/>
      <c r="D34" s="135" t="s">
        <v>155</v>
      </c>
      <c r="E34" s="416" t="s">
        <v>145</v>
      </c>
      <c r="F34" s="417" t="s">
        <v>145</v>
      </c>
      <c r="G34" s="168">
        <v>333333</v>
      </c>
      <c r="H34" s="416" t="s">
        <v>145</v>
      </c>
      <c r="I34" s="417" t="s">
        <v>145</v>
      </c>
      <c r="J34" s="344"/>
      <c r="K34" s="344"/>
      <c r="L34" s="346"/>
      <c r="M34" s="43">
        <v>8327.59</v>
      </c>
      <c r="N34" s="44"/>
      <c r="O34" s="295"/>
      <c r="P34" s="296"/>
      <c r="Q34" s="43">
        <v>8327.59</v>
      </c>
      <c r="R34" s="272">
        <v>39449</v>
      </c>
      <c r="S34" s="43">
        <v>4333.33</v>
      </c>
      <c r="T34" s="43"/>
      <c r="U34" s="43">
        <v>4333.33</v>
      </c>
      <c r="V34" s="69">
        <v>20528</v>
      </c>
      <c r="W34" s="44">
        <v>504</v>
      </c>
      <c r="X34" s="69">
        <v>2388</v>
      </c>
      <c r="Y34" s="44">
        <v>538.13</v>
      </c>
      <c r="Z34" s="69">
        <v>2610</v>
      </c>
      <c r="AA34" s="44">
        <v>895.27</v>
      </c>
      <c r="AB34" s="69">
        <v>4241</v>
      </c>
      <c r="AC34" s="349"/>
      <c r="AD34" s="350"/>
      <c r="AE34" s="44">
        <v>16655.18</v>
      </c>
      <c r="AF34" s="69">
        <v>78899</v>
      </c>
      <c r="AG34" s="292">
        <f>AF34</f>
        <v>78899</v>
      </c>
      <c r="AH34" s="352"/>
      <c r="AI34" s="354"/>
      <c r="AJ34" s="154"/>
      <c r="AK34" s="154"/>
      <c r="AL34" s="158"/>
    </row>
    <row r="35" spans="1:38" s="122" customFormat="1">
      <c r="A35" s="118"/>
      <c r="B35" s="118"/>
      <c r="C35" s="119"/>
      <c r="D35" s="227"/>
      <c r="E35" s="227"/>
      <c r="F35" s="227"/>
      <c r="G35" s="111"/>
      <c r="H35" s="111"/>
      <c r="I35" s="111"/>
      <c r="J35" s="227"/>
      <c r="K35" s="227"/>
      <c r="L35" s="121"/>
      <c r="M35" s="113"/>
      <c r="N35" s="112"/>
      <c r="O35" s="113"/>
      <c r="P35" s="266"/>
      <c r="Q35" s="113"/>
      <c r="R35" s="266"/>
      <c r="S35" s="113"/>
      <c r="T35" s="113"/>
      <c r="U35" s="113"/>
      <c r="V35" s="236"/>
      <c r="W35" s="112"/>
      <c r="X35" s="236"/>
      <c r="Y35" s="112"/>
      <c r="Z35" s="236"/>
      <c r="AA35" s="112"/>
      <c r="AB35" s="236"/>
      <c r="AC35" s="112"/>
      <c r="AD35" s="236"/>
      <c r="AE35" s="112"/>
      <c r="AF35" s="236"/>
      <c r="AG35" s="236"/>
      <c r="AJ35" s="154"/>
      <c r="AK35" s="154"/>
      <c r="AL35" s="158"/>
    </row>
    <row r="36" spans="1:38" s="333" customFormat="1">
      <c r="A36" s="324"/>
      <c r="B36" s="324"/>
      <c r="C36" s="325"/>
      <c r="D36" s="326"/>
      <c r="E36" s="326"/>
      <c r="F36" s="326"/>
      <c r="G36" s="327"/>
      <c r="H36" s="327"/>
      <c r="I36" s="327"/>
      <c r="J36" s="326"/>
      <c r="K36" s="326"/>
      <c r="L36" s="328"/>
      <c r="M36" s="329"/>
      <c r="N36" s="330"/>
      <c r="O36" s="329"/>
      <c r="P36" s="329"/>
      <c r="Q36" s="329"/>
      <c r="R36" s="329"/>
      <c r="S36" s="329"/>
      <c r="T36" s="329"/>
      <c r="U36" s="329"/>
      <c r="V36" s="330"/>
      <c r="W36" s="330"/>
      <c r="X36" s="330"/>
      <c r="Y36" s="330"/>
      <c r="Z36" s="330"/>
      <c r="AA36" s="330"/>
      <c r="AB36" s="330"/>
      <c r="AC36" s="330"/>
      <c r="AD36" s="330"/>
      <c r="AE36" s="330"/>
      <c r="AF36" s="330"/>
      <c r="AG36" s="332"/>
      <c r="AH36" s="335"/>
      <c r="AJ36" s="334"/>
      <c r="AK36" s="334"/>
    </row>
    <row r="37" spans="1:38" s="122" customFormat="1">
      <c r="A37" s="118"/>
      <c r="B37" s="118"/>
      <c r="C37" s="119"/>
      <c r="D37" s="227"/>
      <c r="E37" s="227"/>
      <c r="F37" s="227"/>
      <c r="G37" s="111"/>
      <c r="H37" s="111"/>
      <c r="I37" s="111"/>
      <c r="J37" s="227"/>
      <c r="K37" s="227"/>
      <c r="L37" s="121"/>
      <c r="M37" s="113"/>
      <c r="N37" s="112"/>
      <c r="O37" s="113"/>
      <c r="P37" s="266"/>
      <c r="Q37" s="113"/>
      <c r="R37" s="266"/>
      <c r="S37" s="113"/>
      <c r="T37" s="113"/>
      <c r="U37" s="113"/>
      <c r="V37" s="236"/>
      <c r="W37" s="112"/>
      <c r="X37" s="236"/>
      <c r="Y37" s="112"/>
      <c r="Z37" s="236"/>
      <c r="AA37" s="112"/>
      <c r="AB37" s="236"/>
      <c r="AC37" s="112"/>
      <c r="AD37" s="236"/>
      <c r="AE37" s="112"/>
      <c r="AF37" s="236"/>
      <c r="AG37" s="236"/>
      <c r="AJ37" s="158"/>
      <c r="AK37" s="158"/>
    </row>
    <row r="38" spans="1:38" s="122" customFormat="1">
      <c r="A38" s="319" t="s">
        <v>130</v>
      </c>
      <c r="B38" s="30"/>
      <c r="C38" s="31">
        <v>41195</v>
      </c>
      <c r="D38" s="134" t="s">
        <v>67</v>
      </c>
      <c r="E38" s="134" t="s">
        <v>0</v>
      </c>
      <c r="F38" s="134" t="s">
        <v>0</v>
      </c>
      <c r="G38" s="34">
        <v>8250</v>
      </c>
      <c r="H38" s="34">
        <v>8250</v>
      </c>
      <c r="I38" s="16">
        <v>8250</v>
      </c>
      <c r="J38" s="27"/>
      <c r="K38" s="60" t="s">
        <v>66</v>
      </c>
      <c r="L38" s="79" t="s">
        <v>130</v>
      </c>
      <c r="M38" s="18">
        <v>472.43</v>
      </c>
      <c r="N38" s="18">
        <v>230.9</v>
      </c>
      <c r="O38" s="287"/>
      <c r="P38" s="288"/>
      <c r="Q38" s="287"/>
      <c r="R38" s="288"/>
      <c r="S38" s="2">
        <v>107.26</v>
      </c>
      <c r="T38" s="4">
        <v>107.25</v>
      </c>
      <c r="U38" s="4">
        <v>98.02</v>
      </c>
      <c r="V38" s="226">
        <v>478</v>
      </c>
      <c r="W38" s="18"/>
      <c r="X38" s="18"/>
      <c r="Y38" s="18">
        <v>16.22</v>
      </c>
      <c r="Z38" s="226"/>
      <c r="AA38" s="18">
        <v>15.84</v>
      </c>
      <c r="AB38" s="226">
        <v>77</v>
      </c>
      <c r="AC38" s="18">
        <v>55.89</v>
      </c>
      <c r="AD38" s="226">
        <v>137</v>
      </c>
      <c r="AE38" s="18">
        <v>163.13999999999999</v>
      </c>
      <c r="AF38" s="226">
        <v>911</v>
      </c>
      <c r="AG38" s="297">
        <f>AD38+AF38</f>
        <v>1048</v>
      </c>
      <c r="AH38" s="20"/>
      <c r="AI38" s="20"/>
      <c r="AJ38" s="204"/>
      <c r="AK38" s="204" t="s">
        <v>68</v>
      </c>
      <c r="AL38" s="158"/>
    </row>
    <row r="39" spans="1:38" s="122" customFormat="1">
      <c r="A39" s="118"/>
      <c r="B39" s="118"/>
      <c r="C39" s="119"/>
      <c r="D39" s="120"/>
      <c r="E39" s="120"/>
      <c r="F39" s="120"/>
      <c r="G39" s="111"/>
      <c r="H39" s="111"/>
      <c r="I39" s="111"/>
      <c r="J39" s="120"/>
      <c r="K39" s="120"/>
      <c r="L39" s="121"/>
      <c r="M39" s="113"/>
      <c r="N39" s="112"/>
      <c r="O39" s="113"/>
      <c r="P39" s="266"/>
      <c r="Q39" s="113"/>
      <c r="R39" s="266"/>
      <c r="S39" s="113"/>
      <c r="T39" s="113"/>
      <c r="U39" s="113"/>
      <c r="V39" s="236"/>
      <c r="W39" s="112"/>
      <c r="X39" s="236"/>
      <c r="Y39" s="112"/>
      <c r="Z39" s="236"/>
      <c r="AA39" s="112"/>
      <c r="AB39" s="236"/>
      <c r="AC39" s="112"/>
      <c r="AD39" s="236"/>
      <c r="AE39" s="112">
        <f>AC38+AE38</f>
        <v>219.02999999999997</v>
      </c>
      <c r="AF39" s="236"/>
      <c r="AG39" s="236"/>
      <c r="AJ39" s="154"/>
      <c r="AK39" s="154"/>
      <c r="AL39" s="158"/>
    </row>
    <row r="40" spans="1:38" s="333" customFormat="1">
      <c r="A40" s="324"/>
      <c r="B40" s="324"/>
      <c r="C40" s="325"/>
      <c r="D40" s="326"/>
      <c r="E40" s="326"/>
      <c r="F40" s="326"/>
      <c r="G40" s="327"/>
      <c r="H40" s="327"/>
      <c r="I40" s="327"/>
      <c r="J40" s="326"/>
      <c r="K40" s="326"/>
      <c r="L40" s="328"/>
      <c r="M40" s="329"/>
      <c r="N40" s="330"/>
      <c r="O40" s="329"/>
      <c r="P40" s="331"/>
      <c r="Q40" s="329"/>
      <c r="R40" s="331"/>
      <c r="S40" s="329"/>
      <c r="T40" s="329"/>
      <c r="U40" s="329"/>
      <c r="V40" s="332"/>
      <c r="W40" s="330"/>
      <c r="X40" s="332"/>
      <c r="Y40" s="330"/>
      <c r="Z40" s="332"/>
      <c r="AA40" s="330"/>
      <c r="AB40" s="332"/>
      <c r="AC40" s="330"/>
      <c r="AD40" s="332"/>
      <c r="AE40" s="330"/>
      <c r="AF40" s="332"/>
      <c r="AG40" s="332"/>
      <c r="AJ40" s="336"/>
      <c r="AK40" s="336"/>
      <c r="AL40" s="334"/>
    </row>
    <row r="41" spans="1:38" s="122" customFormat="1" ht="13.5" thickBot="1">
      <c r="A41" s="123"/>
      <c r="B41" s="123"/>
      <c r="C41" s="124"/>
      <c r="D41" s="115"/>
      <c r="E41" s="115"/>
      <c r="F41" s="115"/>
      <c r="G41" s="114"/>
      <c r="H41" s="114"/>
      <c r="I41" s="114"/>
      <c r="J41" s="115"/>
      <c r="K41" s="115"/>
      <c r="L41" s="125"/>
      <c r="M41" s="117"/>
      <c r="N41" s="116"/>
      <c r="O41" s="117"/>
      <c r="P41" s="270"/>
      <c r="Q41" s="117"/>
      <c r="R41" s="270"/>
      <c r="S41" s="117"/>
      <c r="T41" s="117"/>
      <c r="U41" s="117"/>
      <c r="V41" s="241"/>
      <c r="W41" s="116"/>
      <c r="X41" s="241"/>
      <c r="Y41" s="116"/>
      <c r="Z41" s="241"/>
      <c r="AA41" s="116"/>
      <c r="AB41" s="241"/>
      <c r="AC41" s="116"/>
      <c r="AD41" s="241"/>
      <c r="AE41" s="116"/>
      <c r="AF41" s="241"/>
      <c r="AG41" s="241"/>
      <c r="AJ41" s="154"/>
      <c r="AK41" s="154"/>
      <c r="AL41" s="158"/>
    </row>
    <row r="42" spans="1:38" s="20" customFormat="1" ht="15" customHeight="1">
      <c r="A42" s="357" t="s">
        <v>131</v>
      </c>
      <c r="B42" s="301"/>
      <c r="C42" s="298">
        <v>38426</v>
      </c>
      <c r="D42" s="54" t="s">
        <v>124</v>
      </c>
      <c r="E42" s="290" t="s">
        <v>0</v>
      </c>
      <c r="F42" s="290" t="s">
        <v>0</v>
      </c>
      <c r="G42" s="22">
        <v>4415.24</v>
      </c>
      <c r="H42" s="22">
        <v>4415.24</v>
      </c>
      <c r="I42" s="22">
        <v>4415.24</v>
      </c>
      <c r="J42" s="343"/>
      <c r="K42" s="355" t="s">
        <v>90</v>
      </c>
      <c r="L42" s="357" t="s">
        <v>131</v>
      </c>
      <c r="M42" s="231">
        <v>292.22000000000003</v>
      </c>
      <c r="N42" s="23">
        <v>105.11</v>
      </c>
      <c r="O42" s="293"/>
      <c r="P42" s="294"/>
      <c r="Q42" s="231">
        <v>187.11</v>
      </c>
      <c r="R42" s="253">
        <v>978</v>
      </c>
      <c r="S42" s="231">
        <v>57.39</v>
      </c>
      <c r="T42" s="231">
        <v>57.4</v>
      </c>
      <c r="U42" s="231">
        <v>57.4</v>
      </c>
      <c r="V42" s="68">
        <v>300</v>
      </c>
      <c r="W42" s="23"/>
      <c r="X42" s="68"/>
      <c r="Y42" s="303"/>
      <c r="Z42" s="304"/>
      <c r="AA42" s="23">
        <v>51.89</v>
      </c>
      <c r="AB42" s="68">
        <v>271</v>
      </c>
      <c r="AC42" s="347" t="s">
        <v>23</v>
      </c>
      <c r="AD42" s="348"/>
      <c r="AE42" s="23">
        <v>374.23</v>
      </c>
      <c r="AF42" s="68">
        <v>1956</v>
      </c>
      <c r="AG42" s="291">
        <f>AF42</f>
        <v>1956</v>
      </c>
      <c r="AH42" s="351">
        <v>45800</v>
      </c>
      <c r="AI42" s="353">
        <f>AG42+AG43</f>
        <v>60348</v>
      </c>
      <c r="AJ42" s="154"/>
      <c r="AK42" s="154"/>
      <c r="AL42" s="151"/>
    </row>
    <row r="43" spans="1:38" s="20" customFormat="1" ht="15.75" customHeight="1" thickBot="1">
      <c r="A43" s="358"/>
      <c r="B43" s="302"/>
      <c r="C43" s="299"/>
      <c r="D43" s="135" t="s">
        <v>155</v>
      </c>
      <c r="E43" s="416" t="s">
        <v>145</v>
      </c>
      <c r="F43" s="417" t="s">
        <v>145</v>
      </c>
      <c r="G43" s="168">
        <v>222222</v>
      </c>
      <c r="H43" s="416" t="s">
        <v>145</v>
      </c>
      <c r="I43" s="417" t="s">
        <v>145</v>
      </c>
      <c r="J43" s="344"/>
      <c r="K43" s="356"/>
      <c r="L43" s="358"/>
      <c r="M43" s="43">
        <v>5584.66</v>
      </c>
      <c r="N43" s="44"/>
      <c r="O43" s="295"/>
      <c r="P43" s="296"/>
      <c r="Q43" s="43">
        <v>5584.66</v>
      </c>
      <c r="R43" s="272">
        <v>29196</v>
      </c>
      <c r="S43" s="43"/>
      <c r="T43" s="43">
        <v>2888.89</v>
      </c>
      <c r="U43" s="43">
        <v>2888.89</v>
      </c>
      <c r="V43" s="69">
        <v>15103</v>
      </c>
      <c r="W43" s="44">
        <v>402.15</v>
      </c>
      <c r="X43" s="69">
        <v>2102</v>
      </c>
      <c r="Y43" s="305"/>
      <c r="Z43" s="306"/>
      <c r="AA43" s="44">
        <v>1239.17</v>
      </c>
      <c r="AB43" s="69">
        <v>6478</v>
      </c>
      <c r="AC43" s="349"/>
      <c r="AD43" s="350"/>
      <c r="AE43" s="44">
        <v>11169.33</v>
      </c>
      <c r="AF43" s="69">
        <v>58392</v>
      </c>
      <c r="AG43" s="300">
        <f>AF43</f>
        <v>58392</v>
      </c>
      <c r="AH43" s="352"/>
      <c r="AI43" s="354"/>
      <c r="AJ43" s="154"/>
      <c r="AK43" s="154"/>
      <c r="AL43" s="151"/>
    </row>
    <row r="44" spans="1:38" s="122" customFormat="1">
      <c r="A44" s="118"/>
      <c r="B44" s="118"/>
      <c r="C44" s="119"/>
      <c r="D44" s="120"/>
      <c r="E44" s="120"/>
      <c r="F44" s="120"/>
      <c r="G44" s="111"/>
      <c r="H44" s="111"/>
      <c r="I44" s="111"/>
      <c r="J44" s="120"/>
      <c r="K44" s="120"/>
      <c r="L44" s="121"/>
      <c r="M44" s="113"/>
      <c r="N44" s="112"/>
      <c r="O44" s="113"/>
      <c r="P44" s="266"/>
      <c r="Q44" s="113"/>
      <c r="R44" s="266"/>
      <c r="S44" s="113"/>
      <c r="T44" s="113"/>
      <c r="U44" s="113"/>
      <c r="V44" s="236"/>
      <c r="W44" s="112"/>
      <c r="X44" s="236"/>
      <c r="Y44" s="112"/>
      <c r="Z44" s="236"/>
      <c r="AA44" s="112"/>
      <c r="AB44" s="236"/>
      <c r="AC44" s="112"/>
      <c r="AD44" s="236"/>
      <c r="AE44" s="112"/>
      <c r="AF44" s="236"/>
      <c r="AG44" s="236"/>
      <c r="AJ44" s="154"/>
      <c r="AK44" s="154"/>
      <c r="AL44" s="158"/>
    </row>
    <row r="45" spans="1:38" s="333" customFormat="1">
      <c r="A45" s="324"/>
      <c r="B45" s="324"/>
      <c r="C45" s="325"/>
      <c r="D45" s="326"/>
      <c r="E45" s="326"/>
      <c r="F45" s="326"/>
      <c r="G45" s="327"/>
      <c r="H45" s="327"/>
      <c r="I45" s="327"/>
      <c r="J45" s="326"/>
      <c r="K45" s="326"/>
      <c r="L45" s="328"/>
      <c r="M45" s="329"/>
      <c r="N45" s="330"/>
      <c r="O45" s="329"/>
      <c r="P45" s="331"/>
      <c r="Q45" s="329"/>
      <c r="R45" s="331"/>
      <c r="S45" s="329"/>
      <c r="T45" s="329"/>
      <c r="U45" s="329"/>
      <c r="V45" s="332"/>
      <c r="W45" s="330"/>
      <c r="X45" s="332"/>
      <c r="Y45" s="330"/>
      <c r="Z45" s="332"/>
      <c r="AA45" s="330"/>
      <c r="AB45" s="332"/>
      <c r="AC45" s="330"/>
      <c r="AD45" s="332"/>
      <c r="AE45" s="330"/>
      <c r="AF45" s="332"/>
      <c r="AG45" s="332"/>
      <c r="AJ45" s="336"/>
      <c r="AK45" s="336"/>
      <c r="AL45" s="334"/>
    </row>
    <row r="46" spans="1:38" s="122" customFormat="1" ht="13.5" thickBot="1">
      <c r="A46" s="123"/>
      <c r="B46" s="123"/>
      <c r="C46" s="124"/>
      <c r="D46" s="115"/>
      <c r="E46" s="115"/>
      <c r="F46" s="115"/>
      <c r="G46" s="114"/>
      <c r="H46" s="114"/>
      <c r="I46" s="114"/>
      <c r="J46" s="115"/>
      <c r="K46" s="115"/>
      <c r="L46" s="125"/>
      <c r="M46" s="117"/>
      <c r="N46" s="116"/>
      <c r="O46" s="117"/>
      <c r="P46" s="270"/>
      <c r="Q46" s="117"/>
      <c r="R46" s="270"/>
      <c r="S46" s="117"/>
      <c r="T46" s="117"/>
      <c r="U46" s="117"/>
      <c r="V46" s="241"/>
      <c r="W46" s="116"/>
      <c r="X46" s="241"/>
      <c r="Y46" s="116"/>
      <c r="Z46" s="241"/>
      <c r="AA46" s="116"/>
      <c r="AB46" s="241"/>
      <c r="AC46" s="116"/>
      <c r="AD46" s="241"/>
      <c r="AE46" s="116"/>
      <c r="AF46" s="241"/>
      <c r="AG46" s="241"/>
      <c r="AJ46" s="154"/>
      <c r="AK46" s="154"/>
      <c r="AL46" s="158"/>
    </row>
    <row r="47" spans="1:38" s="20" customFormat="1" ht="15" customHeight="1">
      <c r="A47" s="357" t="s">
        <v>132</v>
      </c>
      <c r="B47" s="301"/>
      <c r="C47" s="298">
        <v>38203</v>
      </c>
      <c r="D47" s="54" t="s">
        <v>133</v>
      </c>
      <c r="E47" s="290" t="s">
        <v>0</v>
      </c>
      <c r="F47" s="290" t="s">
        <v>0</v>
      </c>
      <c r="G47" s="22">
        <v>2500</v>
      </c>
      <c r="H47" s="22">
        <v>2500</v>
      </c>
      <c r="I47" s="22">
        <v>2500</v>
      </c>
      <c r="J47" s="343"/>
      <c r="K47" s="355" t="s">
        <v>106</v>
      </c>
      <c r="L47" s="357" t="s">
        <v>132</v>
      </c>
      <c r="M47" s="231">
        <v>393.31398799999999</v>
      </c>
      <c r="N47" s="23">
        <v>120.28</v>
      </c>
      <c r="O47" s="293"/>
      <c r="P47" s="294"/>
      <c r="Q47" s="231">
        <v>273.03398800000002</v>
      </c>
      <c r="R47" s="253">
        <v>3000</v>
      </c>
      <c r="S47" s="231">
        <v>32.5</v>
      </c>
      <c r="T47" s="231">
        <v>32.5</v>
      </c>
      <c r="U47" s="231"/>
      <c r="V47" s="68"/>
      <c r="W47" s="23">
        <v>14.3</v>
      </c>
      <c r="X47" s="68">
        <v>157</v>
      </c>
      <c r="Y47" s="303"/>
      <c r="Z47" s="304"/>
      <c r="AA47" s="23">
        <v>95.42931200000001</v>
      </c>
      <c r="AB47" s="68">
        <v>1108</v>
      </c>
      <c r="AC47" s="347" t="s">
        <v>23</v>
      </c>
      <c r="AD47" s="348"/>
      <c r="AE47" s="23">
        <v>546.06797600000004</v>
      </c>
      <c r="AF47" s="68">
        <v>6001</v>
      </c>
      <c r="AG47" s="291">
        <f>AF47</f>
        <v>6001</v>
      </c>
      <c r="AH47" s="351">
        <v>45802</v>
      </c>
      <c r="AI47" s="353">
        <f>AG47+AG48</f>
        <v>129874</v>
      </c>
      <c r="AJ47" s="154"/>
      <c r="AK47" s="154"/>
      <c r="AL47" s="151"/>
    </row>
    <row r="48" spans="1:38" s="20" customFormat="1" ht="15.75" customHeight="1" thickBot="1">
      <c r="A48" s="358"/>
      <c r="B48" s="302"/>
      <c r="C48" s="299"/>
      <c r="D48" s="135" t="s">
        <v>155</v>
      </c>
      <c r="E48" s="416" t="s">
        <v>145</v>
      </c>
      <c r="F48" s="417" t="s">
        <v>145</v>
      </c>
      <c r="G48" s="168">
        <v>222222</v>
      </c>
      <c r="H48" s="416" t="s">
        <v>145</v>
      </c>
      <c r="I48" s="417" t="s">
        <v>145</v>
      </c>
      <c r="J48" s="344"/>
      <c r="K48" s="356"/>
      <c r="L48" s="358"/>
      <c r="M48" s="43">
        <v>5594.5832799999998</v>
      </c>
      <c r="N48" s="44">
        <v>0</v>
      </c>
      <c r="O48" s="295"/>
      <c r="P48" s="296"/>
      <c r="Q48" s="43">
        <v>5594.5832799999998</v>
      </c>
      <c r="R48" s="272">
        <v>61936</v>
      </c>
      <c r="S48" s="43"/>
      <c r="T48" s="43">
        <v>2888.8860000000004</v>
      </c>
      <c r="U48" s="43">
        <v>2888.89</v>
      </c>
      <c r="V48" s="69">
        <v>31747</v>
      </c>
      <c r="W48" s="44">
        <v>404.13409200000001</v>
      </c>
      <c r="X48" s="69">
        <v>4441</v>
      </c>
      <c r="Y48" s="305"/>
      <c r="Z48" s="306"/>
      <c r="AA48" s="44">
        <v>1081.4869119999998</v>
      </c>
      <c r="AB48" s="69">
        <v>13265</v>
      </c>
      <c r="AC48" s="349"/>
      <c r="AD48" s="350"/>
      <c r="AE48" s="44">
        <v>11189.16656</v>
      </c>
      <c r="AF48" s="69">
        <v>123873</v>
      </c>
      <c r="AG48" s="300">
        <f>AF48</f>
        <v>123873</v>
      </c>
      <c r="AH48" s="352"/>
      <c r="AI48" s="354"/>
      <c r="AJ48" s="154"/>
      <c r="AK48" s="154"/>
      <c r="AL48" s="151"/>
    </row>
    <row r="49" spans="1:38" s="122" customFormat="1">
      <c r="A49" s="118"/>
      <c r="B49" s="118"/>
      <c r="C49" s="119"/>
      <c r="D49" s="227"/>
      <c r="E49" s="227"/>
      <c r="F49" s="227"/>
      <c r="G49" s="111"/>
      <c r="H49" s="111"/>
      <c r="I49" s="111"/>
      <c r="J49" s="227"/>
      <c r="K49" s="227"/>
      <c r="L49" s="121"/>
      <c r="M49" s="113"/>
      <c r="N49" s="112"/>
      <c r="O49" s="113"/>
      <c r="P49" s="266"/>
      <c r="Q49" s="113"/>
      <c r="R49" s="266"/>
      <c r="S49" s="113"/>
      <c r="T49" s="113"/>
      <c r="U49" s="113"/>
      <c r="V49" s="236"/>
      <c r="W49" s="112"/>
      <c r="X49" s="236"/>
      <c r="Y49" s="112"/>
      <c r="Z49" s="236"/>
      <c r="AA49" s="112"/>
      <c r="AB49" s="236"/>
      <c r="AC49" s="112"/>
      <c r="AD49" s="236"/>
      <c r="AE49" s="112"/>
      <c r="AF49" s="236"/>
      <c r="AG49" s="236"/>
      <c r="AJ49" s="154"/>
      <c r="AK49" s="154"/>
      <c r="AL49" s="158"/>
    </row>
    <row r="50" spans="1:38" s="333" customFormat="1">
      <c r="A50" s="324"/>
      <c r="B50" s="324"/>
      <c r="C50" s="325"/>
      <c r="D50" s="326"/>
      <c r="E50" s="326"/>
      <c r="F50" s="326"/>
      <c r="G50" s="327"/>
      <c r="H50" s="327"/>
      <c r="I50" s="327"/>
      <c r="J50" s="326"/>
      <c r="K50" s="326"/>
      <c r="L50" s="328"/>
      <c r="M50" s="329"/>
      <c r="N50" s="330"/>
      <c r="O50" s="329"/>
      <c r="P50" s="331"/>
      <c r="Q50" s="329"/>
      <c r="R50" s="331"/>
      <c r="S50" s="329"/>
      <c r="T50" s="329"/>
      <c r="U50" s="329"/>
      <c r="V50" s="332"/>
      <c r="W50" s="330"/>
      <c r="X50" s="332"/>
      <c r="Y50" s="330"/>
      <c r="Z50" s="332"/>
      <c r="AA50" s="330"/>
      <c r="AB50" s="332"/>
      <c r="AC50" s="330"/>
      <c r="AD50" s="332"/>
      <c r="AE50" s="330"/>
      <c r="AF50" s="332"/>
      <c r="AG50" s="332"/>
      <c r="AJ50" s="336"/>
      <c r="AK50" s="336"/>
      <c r="AL50" s="334"/>
    </row>
    <row r="51" spans="1:38" s="122" customFormat="1" ht="13.5" thickBot="1">
      <c r="A51" s="123"/>
      <c r="B51" s="123"/>
      <c r="C51" s="124"/>
      <c r="D51" s="115"/>
      <c r="E51" s="115"/>
      <c r="F51" s="115"/>
      <c r="G51" s="114"/>
      <c r="H51" s="114"/>
      <c r="I51" s="114"/>
      <c r="J51" s="115"/>
      <c r="K51" s="115"/>
      <c r="L51" s="125"/>
      <c r="M51" s="117"/>
      <c r="N51" s="116"/>
      <c r="O51" s="117"/>
      <c r="P51" s="270"/>
      <c r="Q51" s="117"/>
      <c r="R51" s="270"/>
      <c r="S51" s="117"/>
      <c r="T51" s="117"/>
      <c r="U51" s="117"/>
      <c r="V51" s="241"/>
      <c r="W51" s="116"/>
      <c r="X51" s="241"/>
      <c r="Y51" s="116"/>
      <c r="Z51" s="241"/>
      <c r="AA51" s="116"/>
      <c r="AB51" s="241"/>
      <c r="AC51" s="116"/>
      <c r="AD51" s="241"/>
      <c r="AE51" s="116"/>
      <c r="AF51" s="241"/>
      <c r="AG51" s="241"/>
      <c r="AJ51" s="154"/>
      <c r="AK51" s="154"/>
      <c r="AL51" s="158"/>
    </row>
    <row r="52" spans="1:38" s="20" customFormat="1" ht="15" customHeight="1">
      <c r="A52" s="357" t="s">
        <v>134</v>
      </c>
      <c r="B52" s="301"/>
      <c r="C52" s="298">
        <v>41363</v>
      </c>
      <c r="D52" s="54" t="s">
        <v>137</v>
      </c>
      <c r="E52" s="290" t="s">
        <v>0</v>
      </c>
      <c r="F52" s="290" t="s">
        <v>0</v>
      </c>
      <c r="G52" s="22">
        <v>2500</v>
      </c>
      <c r="H52" s="22">
        <v>2500</v>
      </c>
      <c r="I52" s="22">
        <v>2500</v>
      </c>
      <c r="J52" s="343"/>
      <c r="K52" s="355" t="s">
        <v>99</v>
      </c>
      <c r="L52" s="357" t="s">
        <v>134</v>
      </c>
      <c r="M52" s="231">
        <v>756.83600000000001</v>
      </c>
      <c r="N52" s="23">
        <v>172.3</v>
      </c>
      <c r="O52" s="293"/>
      <c r="P52" s="294"/>
      <c r="Q52" s="231">
        <v>584.53600000000006</v>
      </c>
      <c r="R52" s="253">
        <v>2766</v>
      </c>
      <c r="S52" s="231">
        <v>32.5</v>
      </c>
      <c r="T52" s="231">
        <v>32.5</v>
      </c>
      <c r="U52" s="231"/>
      <c r="V52" s="68"/>
      <c r="W52" s="23">
        <v>4.4800000000000004</v>
      </c>
      <c r="X52" s="68">
        <v>21</v>
      </c>
      <c r="Y52" s="23">
        <v>84.896000000000001</v>
      </c>
      <c r="Z52" s="68">
        <v>492</v>
      </c>
      <c r="AA52" s="23">
        <v>132.30100000000002</v>
      </c>
      <c r="AB52" s="68">
        <v>626</v>
      </c>
      <c r="AC52" s="347" t="s">
        <v>23</v>
      </c>
      <c r="AD52" s="348"/>
      <c r="AE52" s="23">
        <v>1169.0720000000001</v>
      </c>
      <c r="AF52" s="68">
        <v>5531</v>
      </c>
      <c r="AG52" s="291">
        <f>AF52</f>
        <v>5531</v>
      </c>
      <c r="AH52" s="351">
        <v>45811</v>
      </c>
      <c r="AI52" s="353">
        <f>AG52+AG53</f>
        <v>79367</v>
      </c>
      <c r="AJ52" s="359">
        <f>AI52+AI54</f>
        <v>91210</v>
      </c>
      <c r="AK52" s="154"/>
      <c r="AL52" s="151"/>
    </row>
    <row r="53" spans="1:38" s="20" customFormat="1" ht="15.75" customHeight="1" thickBot="1">
      <c r="A53" s="364"/>
      <c r="B53" s="302"/>
      <c r="C53" s="299"/>
      <c r="D53" s="135" t="s">
        <v>155</v>
      </c>
      <c r="E53" s="416" t="s">
        <v>145</v>
      </c>
      <c r="F53" s="417" t="s">
        <v>145</v>
      </c>
      <c r="G53" s="168">
        <v>333333</v>
      </c>
      <c r="H53" s="416" t="s">
        <v>145</v>
      </c>
      <c r="I53" s="417" t="s">
        <v>145</v>
      </c>
      <c r="J53" s="362"/>
      <c r="K53" s="363"/>
      <c r="L53" s="364"/>
      <c r="M53" s="43">
        <v>7802.8590000000004</v>
      </c>
      <c r="N53" s="44">
        <v>0</v>
      </c>
      <c r="O53" s="295"/>
      <c r="P53" s="296"/>
      <c r="Q53" s="43">
        <v>7802.8590000000004</v>
      </c>
      <c r="R53" s="272">
        <v>36918</v>
      </c>
      <c r="S53" s="43"/>
      <c r="T53" s="43">
        <v>4333.3290000000006</v>
      </c>
      <c r="U53" s="43">
        <v>4333.33</v>
      </c>
      <c r="V53" s="69">
        <v>20503</v>
      </c>
      <c r="W53" s="44">
        <v>502.1995</v>
      </c>
      <c r="X53" s="69">
        <v>2376</v>
      </c>
      <c r="Y53" s="44">
        <v>553.33280000000002</v>
      </c>
      <c r="Z53" s="69">
        <v>2618</v>
      </c>
      <c r="AA53" s="44">
        <v>899.16579999999999</v>
      </c>
      <c r="AB53" s="69">
        <v>4254</v>
      </c>
      <c r="AC53" s="365"/>
      <c r="AD53" s="366"/>
      <c r="AE53" s="44">
        <v>15605.718000000001</v>
      </c>
      <c r="AF53" s="69">
        <v>73836</v>
      </c>
      <c r="AG53" s="300">
        <f>AF53</f>
        <v>73836</v>
      </c>
      <c r="AH53" s="352"/>
      <c r="AI53" s="354"/>
      <c r="AJ53" s="360"/>
      <c r="AK53" s="154"/>
      <c r="AL53" s="151"/>
    </row>
    <row r="54" spans="1:38" s="20" customFormat="1" ht="15" customHeight="1">
      <c r="A54" s="364"/>
      <c r="B54" s="301"/>
      <c r="C54" s="298" t="s">
        <v>148</v>
      </c>
      <c r="D54" s="54" t="s">
        <v>135</v>
      </c>
      <c r="E54" s="290" t="s">
        <v>0</v>
      </c>
      <c r="F54" s="369" t="s">
        <v>136</v>
      </c>
      <c r="G54" s="22">
        <v>990</v>
      </c>
      <c r="H54" s="22">
        <v>990</v>
      </c>
      <c r="I54" s="369" t="s">
        <v>136</v>
      </c>
      <c r="J54" s="362"/>
      <c r="K54" s="363"/>
      <c r="L54" s="364"/>
      <c r="M54" s="231">
        <v>321.49560000000002</v>
      </c>
      <c r="N54" s="23">
        <v>116.74000000000001</v>
      </c>
      <c r="O54" s="293"/>
      <c r="P54" s="294"/>
      <c r="Q54" s="231">
        <v>204.75560000000002</v>
      </c>
      <c r="R54" s="253">
        <v>858</v>
      </c>
      <c r="S54" s="369" t="s">
        <v>136</v>
      </c>
      <c r="T54" s="231"/>
      <c r="U54" s="231">
        <v>0</v>
      </c>
      <c r="V54" s="68"/>
      <c r="W54" s="23">
        <v>8.9650000000000016</v>
      </c>
      <c r="X54" s="68">
        <v>38</v>
      </c>
      <c r="Y54" s="23">
        <v>138.82060000000001</v>
      </c>
      <c r="Z54" s="68">
        <v>582</v>
      </c>
      <c r="AA54" s="23">
        <v>215.64529999999999</v>
      </c>
      <c r="AB54" s="68">
        <v>903</v>
      </c>
      <c r="AC54" s="365"/>
      <c r="AD54" s="366"/>
      <c r="AE54" s="23">
        <v>409.51120000000003</v>
      </c>
      <c r="AF54" s="68">
        <v>1716</v>
      </c>
      <c r="AG54" s="291">
        <f>AF54</f>
        <v>1716</v>
      </c>
      <c r="AH54" s="351">
        <v>45809</v>
      </c>
      <c r="AI54" s="353">
        <f>AG54+AG55+AG56</f>
        <v>11843</v>
      </c>
      <c r="AJ54" s="360"/>
      <c r="AK54" s="154"/>
      <c r="AL54" s="151"/>
    </row>
    <row r="55" spans="1:38" s="20" customFormat="1" ht="15" customHeight="1">
      <c r="A55" s="364"/>
      <c r="B55" s="308"/>
      <c r="C55" s="309"/>
      <c r="D55" s="134" t="s">
        <v>155</v>
      </c>
      <c r="E55" s="419" t="s">
        <v>145</v>
      </c>
      <c r="F55" s="370"/>
      <c r="G55" s="313">
        <v>33333</v>
      </c>
      <c r="H55" s="419" t="s">
        <v>145</v>
      </c>
      <c r="I55" s="370"/>
      <c r="J55" s="362"/>
      <c r="K55" s="363"/>
      <c r="L55" s="364"/>
      <c r="M55" s="39">
        <v>873.71987999999999</v>
      </c>
      <c r="N55" s="40">
        <v>0</v>
      </c>
      <c r="O55" s="310"/>
      <c r="P55" s="311"/>
      <c r="Q55" s="39">
        <v>873.71987999999999</v>
      </c>
      <c r="R55" s="271">
        <v>3661</v>
      </c>
      <c r="S55" s="370"/>
      <c r="T55" s="39"/>
      <c r="U55" s="39">
        <v>433.32900000000006</v>
      </c>
      <c r="V55" s="243">
        <v>1815</v>
      </c>
      <c r="W55" s="40">
        <v>52.199499999999993</v>
      </c>
      <c r="X55" s="243">
        <v>219</v>
      </c>
      <c r="Y55" s="40">
        <v>111.26038</v>
      </c>
      <c r="Z55" s="243">
        <v>466</v>
      </c>
      <c r="AA55" s="40">
        <v>95.973929999999996</v>
      </c>
      <c r="AB55" s="243">
        <v>402</v>
      </c>
      <c r="AC55" s="365"/>
      <c r="AD55" s="366"/>
      <c r="AE55" s="40">
        <v>2180.7687599999999</v>
      </c>
      <c r="AF55" s="243">
        <v>9137</v>
      </c>
      <c r="AG55" s="312">
        <f>AF55</f>
        <v>9137</v>
      </c>
      <c r="AH55" s="367"/>
      <c r="AI55" s="368"/>
      <c r="AJ55" s="360"/>
      <c r="AK55" s="154"/>
      <c r="AL55" s="151"/>
    </row>
    <row r="56" spans="1:38" s="20" customFormat="1" ht="15.75" customHeight="1" thickBot="1">
      <c r="A56" s="358"/>
      <c r="B56" s="302"/>
      <c r="C56" s="299"/>
      <c r="D56" s="415" t="s">
        <v>156</v>
      </c>
      <c r="E56" s="418" t="s">
        <v>145</v>
      </c>
      <c r="F56" s="371"/>
      <c r="G56" s="168">
        <v>1111</v>
      </c>
      <c r="H56" s="418" t="s">
        <v>145</v>
      </c>
      <c r="I56" s="371"/>
      <c r="J56" s="344"/>
      <c r="K56" s="356"/>
      <c r="L56" s="358"/>
      <c r="M56" s="43">
        <v>113.83920999999999</v>
      </c>
      <c r="N56" s="44">
        <v>0</v>
      </c>
      <c r="O56" s="295"/>
      <c r="P56" s="296"/>
      <c r="Q56" s="43">
        <v>113.83920999999999</v>
      </c>
      <c r="R56" s="272">
        <v>477</v>
      </c>
      <c r="S56" s="371"/>
      <c r="T56" s="43"/>
      <c r="U56" s="43">
        <v>8.6102500000000006</v>
      </c>
      <c r="V56" s="69">
        <v>36</v>
      </c>
      <c r="W56" s="44">
        <v>3.8664999999999998</v>
      </c>
      <c r="X56" s="69">
        <v>16</v>
      </c>
      <c r="Y56" s="44">
        <v>21.98546</v>
      </c>
      <c r="Z56" s="69">
        <v>92</v>
      </c>
      <c r="AA56" s="44">
        <v>29.44331</v>
      </c>
      <c r="AB56" s="69">
        <v>123</v>
      </c>
      <c r="AC56" s="349"/>
      <c r="AD56" s="350"/>
      <c r="AE56" s="44">
        <v>236.28866999999997</v>
      </c>
      <c r="AF56" s="69">
        <v>990</v>
      </c>
      <c r="AG56" s="300">
        <f>AF56</f>
        <v>990</v>
      </c>
      <c r="AH56" s="352"/>
      <c r="AI56" s="354"/>
      <c r="AJ56" s="361"/>
      <c r="AK56" s="154"/>
      <c r="AL56" s="151"/>
    </row>
    <row r="57" spans="1:38" s="122" customFormat="1">
      <c r="A57" s="118"/>
      <c r="B57" s="118"/>
      <c r="C57" s="119"/>
      <c r="D57" s="227"/>
      <c r="E57" s="227"/>
      <c r="F57" s="227"/>
      <c r="G57" s="111"/>
      <c r="H57" s="111"/>
      <c r="I57" s="111"/>
      <c r="J57" s="227"/>
      <c r="K57" s="227"/>
      <c r="L57" s="121"/>
      <c r="M57" s="113"/>
      <c r="N57" s="112"/>
      <c r="O57" s="113"/>
      <c r="P57" s="266"/>
      <c r="Q57" s="113"/>
      <c r="R57" s="266"/>
      <c r="S57" s="113"/>
      <c r="T57" s="113"/>
      <c r="U57" s="113"/>
      <c r="V57" s="236"/>
      <c r="W57" s="112"/>
      <c r="X57" s="236"/>
      <c r="Y57" s="112"/>
      <c r="Z57" s="236"/>
      <c r="AA57" s="112"/>
      <c r="AB57" s="236"/>
      <c r="AC57" s="112"/>
      <c r="AD57" s="236"/>
      <c r="AE57" s="112"/>
      <c r="AF57" s="236"/>
      <c r="AG57" s="236"/>
      <c r="AJ57" s="154"/>
      <c r="AK57" s="154"/>
      <c r="AL57" s="158"/>
    </row>
    <row r="58" spans="1:38" s="333" customFormat="1">
      <c r="A58" s="324"/>
      <c r="B58" s="324"/>
      <c r="C58" s="325"/>
      <c r="D58" s="326"/>
      <c r="E58" s="326"/>
      <c r="F58" s="326"/>
      <c r="G58" s="327"/>
      <c r="H58" s="327"/>
      <c r="I58" s="327"/>
      <c r="J58" s="326"/>
      <c r="K58" s="326"/>
      <c r="L58" s="328"/>
      <c r="M58" s="329"/>
      <c r="N58" s="330"/>
      <c r="O58" s="329"/>
      <c r="P58" s="331"/>
      <c r="Q58" s="329"/>
      <c r="R58" s="331"/>
      <c r="S58" s="329"/>
      <c r="T58" s="329"/>
      <c r="U58" s="329"/>
      <c r="V58" s="332"/>
      <c r="W58" s="330"/>
      <c r="X58" s="332"/>
      <c r="Y58" s="330"/>
      <c r="Z58" s="332"/>
      <c r="AA58" s="330"/>
      <c r="AB58" s="332"/>
      <c r="AC58" s="330"/>
      <c r="AD58" s="332"/>
      <c r="AE58" s="330"/>
      <c r="AF58" s="332"/>
      <c r="AG58" s="332"/>
      <c r="AJ58" s="336"/>
      <c r="AK58" s="336"/>
      <c r="AL58" s="334"/>
    </row>
    <row r="59" spans="1:38" s="122" customFormat="1" ht="13.5" thickBot="1">
      <c r="A59" s="123"/>
      <c r="B59" s="123"/>
      <c r="C59" s="124"/>
      <c r="D59" s="115"/>
      <c r="E59" s="115"/>
      <c r="F59" s="115"/>
      <c r="G59" s="114"/>
      <c r="H59" s="114"/>
      <c r="I59" s="114"/>
      <c r="J59" s="115"/>
      <c r="K59" s="115"/>
      <c r="L59" s="125"/>
      <c r="M59" s="117"/>
      <c r="N59" s="116"/>
      <c r="O59" s="117"/>
      <c r="P59" s="270"/>
      <c r="Q59" s="117"/>
      <c r="R59" s="270"/>
      <c r="S59" s="117"/>
      <c r="T59" s="117"/>
      <c r="U59" s="117"/>
      <c r="V59" s="241"/>
      <c r="W59" s="116"/>
      <c r="X59" s="241"/>
      <c r="Y59" s="116"/>
      <c r="Z59" s="241"/>
      <c r="AA59" s="116"/>
      <c r="AB59" s="241"/>
      <c r="AC59" s="116"/>
      <c r="AD59" s="241"/>
      <c r="AE59" s="116"/>
      <c r="AF59" s="241"/>
      <c r="AG59" s="241"/>
      <c r="AJ59" s="154"/>
      <c r="AK59" s="154"/>
      <c r="AL59" s="158"/>
    </row>
    <row r="60" spans="1:38" s="20" customFormat="1" ht="15" customHeight="1">
      <c r="A60" s="357" t="s">
        <v>138</v>
      </c>
      <c r="B60" s="21"/>
      <c r="C60" s="314">
        <v>37818</v>
      </c>
      <c r="D60" s="54" t="s">
        <v>139</v>
      </c>
      <c r="E60" s="54" t="s">
        <v>139</v>
      </c>
      <c r="F60" s="54" t="s">
        <v>139</v>
      </c>
      <c r="G60" s="315">
        <v>0</v>
      </c>
      <c r="H60" s="315">
        <v>0</v>
      </c>
      <c r="I60" s="315">
        <v>0</v>
      </c>
      <c r="J60" s="343"/>
      <c r="K60" s="355" t="s">
        <v>141</v>
      </c>
      <c r="L60" s="357" t="s">
        <v>138</v>
      </c>
      <c r="M60" s="231">
        <v>23.3186</v>
      </c>
      <c r="N60" s="23">
        <v>20.54</v>
      </c>
      <c r="O60" s="293"/>
      <c r="P60" s="294"/>
      <c r="Q60" s="293"/>
      <c r="R60" s="294"/>
      <c r="S60" s="231"/>
      <c r="T60" s="231"/>
      <c r="U60" s="231"/>
      <c r="V60" s="68"/>
      <c r="W60" s="23">
        <v>0.9386000000000001</v>
      </c>
      <c r="X60" s="68">
        <v>12</v>
      </c>
      <c r="Y60" s="303"/>
      <c r="Z60" s="304"/>
      <c r="AA60" s="23">
        <v>1.6480000000000008</v>
      </c>
      <c r="AB60" s="68">
        <v>20</v>
      </c>
      <c r="AC60" s="316">
        <f>AG60-AA60</f>
        <v>31.352</v>
      </c>
      <c r="AD60" s="317">
        <v>1</v>
      </c>
      <c r="AE60" s="23">
        <v>2.5866000000000007</v>
      </c>
      <c r="AF60" s="68">
        <v>32</v>
      </c>
      <c r="AG60" s="291">
        <f>AF60+AD60</f>
        <v>33</v>
      </c>
      <c r="AH60" s="351">
        <v>45818</v>
      </c>
      <c r="AI60" s="353">
        <f>AG60+AG61</f>
        <v>3043</v>
      </c>
      <c r="AJ60" s="154"/>
      <c r="AK60" s="154"/>
      <c r="AL60" s="151"/>
    </row>
    <row r="61" spans="1:38" s="20" customFormat="1" ht="15.75" customHeight="1" thickBot="1">
      <c r="A61" s="358"/>
      <c r="B61" s="52"/>
      <c r="C61" s="108">
        <v>37825</v>
      </c>
      <c r="D61" s="53" t="s">
        <v>140</v>
      </c>
      <c r="E61" s="135" t="s">
        <v>0</v>
      </c>
      <c r="F61" s="135" t="s">
        <v>0</v>
      </c>
      <c r="G61" s="127">
        <v>7043.29</v>
      </c>
      <c r="H61" s="127">
        <v>7043.29</v>
      </c>
      <c r="I61" s="127">
        <v>7043.29</v>
      </c>
      <c r="J61" s="344"/>
      <c r="K61" s="356"/>
      <c r="L61" s="358"/>
      <c r="M61" s="43">
        <v>445.45208600000001</v>
      </c>
      <c r="N61" s="44">
        <v>137.24</v>
      </c>
      <c r="O61" s="295"/>
      <c r="P61" s="296"/>
      <c r="Q61" s="295"/>
      <c r="R61" s="296"/>
      <c r="S61" s="43">
        <v>99.36</v>
      </c>
      <c r="T61" s="43">
        <v>91.56</v>
      </c>
      <c r="U61" s="43">
        <v>91.56</v>
      </c>
      <c r="V61" s="69">
        <v>1134</v>
      </c>
      <c r="W61" s="44">
        <v>6.4399999999999995</v>
      </c>
      <c r="X61" s="69">
        <v>80</v>
      </c>
      <c r="Y61" s="305"/>
      <c r="Z61" s="306"/>
      <c r="AA61" s="44">
        <v>78.862175999999991</v>
      </c>
      <c r="AB61" s="69">
        <v>977</v>
      </c>
      <c r="AC61" s="130">
        <f t="shared" ref="AC61" si="0">AG61-AA61</f>
        <v>2931.1378239999999</v>
      </c>
      <c r="AD61" s="318">
        <v>820</v>
      </c>
      <c r="AE61" s="44">
        <v>176.86494599999997</v>
      </c>
      <c r="AF61" s="69">
        <v>2190</v>
      </c>
      <c r="AG61" s="300">
        <f>AF61+AD61</f>
        <v>3010</v>
      </c>
      <c r="AH61" s="352"/>
      <c r="AI61" s="354"/>
      <c r="AJ61" s="154"/>
      <c r="AK61" s="154"/>
      <c r="AL61" s="151"/>
    </row>
    <row r="62" spans="1:38" s="122" customFormat="1">
      <c r="A62" s="118"/>
      <c r="B62" s="118"/>
      <c r="C62" s="119"/>
      <c r="D62" s="227"/>
      <c r="E62" s="227"/>
      <c r="F62" s="227"/>
      <c r="G62" s="111"/>
      <c r="H62" s="111"/>
      <c r="I62" s="111"/>
      <c r="J62" s="227"/>
      <c r="K62" s="227"/>
      <c r="L62" s="121"/>
      <c r="M62" s="113"/>
      <c r="N62" s="112"/>
      <c r="O62" s="113"/>
      <c r="P62" s="266"/>
      <c r="Q62" s="113"/>
      <c r="R62" s="266"/>
      <c r="S62" s="113"/>
      <c r="T62" s="113"/>
      <c r="U62" s="113"/>
      <c r="V62" s="236"/>
      <c r="W62" s="112"/>
      <c r="X62" s="236"/>
      <c r="Y62" s="112"/>
      <c r="Z62" s="236"/>
      <c r="AA62" s="112"/>
      <c r="AB62" s="236"/>
      <c r="AC62" s="112"/>
      <c r="AD62" s="236"/>
      <c r="AE62" s="112"/>
      <c r="AF62" s="236"/>
      <c r="AG62" s="236"/>
      <c r="AJ62" s="154"/>
      <c r="AK62" s="154"/>
      <c r="AL62" s="158"/>
    </row>
    <row r="63" spans="1:38" s="333" customFormat="1">
      <c r="A63" s="324"/>
      <c r="B63" s="324"/>
      <c r="C63" s="325"/>
      <c r="D63" s="326"/>
      <c r="E63" s="326"/>
      <c r="F63" s="326"/>
      <c r="G63" s="327"/>
      <c r="H63" s="327"/>
      <c r="I63" s="327"/>
      <c r="J63" s="326"/>
      <c r="K63" s="326"/>
      <c r="L63" s="328"/>
      <c r="M63" s="329"/>
      <c r="N63" s="330"/>
      <c r="O63" s="329"/>
      <c r="P63" s="331"/>
      <c r="Q63" s="329"/>
      <c r="R63" s="331"/>
      <c r="S63" s="329"/>
      <c r="T63" s="329"/>
      <c r="U63" s="329"/>
      <c r="V63" s="332"/>
      <c r="W63" s="330"/>
      <c r="X63" s="332"/>
      <c r="Y63" s="330"/>
      <c r="Z63" s="332"/>
      <c r="AA63" s="330"/>
      <c r="AB63" s="332"/>
      <c r="AC63" s="330"/>
      <c r="AD63" s="332"/>
      <c r="AE63" s="330"/>
      <c r="AF63" s="332"/>
      <c r="AG63" s="332"/>
      <c r="AJ63" s="336"/>
      <c r="AK63" s="336"/>
      <c r="AL63" s="334"/>
    </row>
    <row r="64" spans="1:38" s="122" customFormat="1" ht="13.5" thickBot="1">
      <c r="A64" s="123"/>
      <c r="B64" s="123"/>
      <c r="C64" s="124"/>
      <c r="D64" s="115"/>
      <c r="E64" s="115"/>
      <c r="F64" s="115"/>
      <c r="G64" s="114"/>
      <c r="H64" s="114"/>
      <c r="I64" s="114"/>
      <c r="J64" s="115"/>
      <c r="K64" s="115"/>
      <c r="L64" s="125"/>
      <c r="M64" s="117"/>
      <c r="N64" s="116"/>
      <c r="O64" s="117"/>
      <c r="P64" s="270"/>
      <c r="Q64" s="117"/>
      <c r="R64" s="270"/>
      <c r="S64" s="117"/>
      <c r="T64" s="117"/>
      <c r="U64" s="117"/>
      <c r="V64" s="241"/>
      <c r="W64" s="116"/>
      <c r="X64" s="241"/>
      <c r="Y64" s="116"/>
      <c r="Z64" s="241"/>
      <c r="AA64" s="116"/>
      <c r="AB64" s="241"/>
      <c r="AC64" s="116"/>
      <c r="AD64" s="241"/>
      <c r="AE64" s="116"/>
      <c r="AF64" s="241"/>
      <c r="AG64" s="241"/>
      <c r="AJ64" s="154"/>
      <c r="AK64" s="154"/>
      <c r="AL64" s="158"/>
    </row>
    <row r="65" spans="1:38" s="20" customFormat="1" ht="15" customHeight="1">
      <c r="A65" s="357" t="s">
        <v>142</v>
      </c>
      <c r="B65" s="301"/>
      <c r="C65" s="298">
        <v>38672</v>
      </c>
      <c r="D65" s="54" t="s">
        <v>143</v>
      </c>
      <c r="E65" s="290" t="s">
        <v>0</v>
      </c>
      <c r="F65" s="290" t="s">
        <v>0</v>
      </c>
      <c r="G65" s="22">
        <v>1500</v>
      </c>
      <c r="H65" s="22">
        <v>1500</v>
      </c>
      <c r="I65" s="22">
        <v>1500</v>
      </c>
      <c r="J65" s="343" t="s">
        <v>144</v>
      </c>
      <c r="K65" s="355" t="s">
        <v>106</v>
      </c>
      <c r="L65" s="357" t="s">
        <v>142</v>
      </c>
      <c r="M65" s="231">
        <v>494.68000000000006</v>
      </c>
      <c r="N65" s="23">
        <v>78.77</v>
      </c>
      <c r="O65" s="293"/>
      <c r="P65" s="294"/>
      <c r="Q65" s="231">
        <v>415.91000000000008</v>
      </c>
      <c r="R65" s="253">
        <v>4082</v>
      </c>
      <c r="S65" s="231">
        <v>19.5</v>
      </c>
      <c r="T65" s="231">
        <v>19.5</v>
      </c>
      <c r="U65" s="231">
        <v>19.5</v>
      </c>
      <c r="V65" s="68">
        <v>191</v>
      </c>
      <c r="W65" s="23">
        <v>32.290000000000006</v>
      </c>
      <c r="X65" s="68">
        <v>317</v>
      </c>
      <c r="Y65" s="303"/>
      <c r="Z65" s="304"/>
      <c r="AA65" s="23">
        <v>145.92400000000001</v>
      </c>
      <c r="AB65" s="68">
        <v>1432</v>
      </c>
      <c r="AC65" s="347" t="s">
        <v>23</v>
      </c>
      <c r="AD65" s="348"/>
      <c r="AE65" s="23">
        <v>831.82000000000016</v>
      </c>
      <c r="AF65" s="68">
        <v>8165</v>
      </c>
      <c r="AG65" s="291">
        <f>AF65</f>
        <v>8165</v>
      </c>
      <c r="AH65" s="351">
        <v>45841</v>
      </c>
      <c r="AI65" s="353">
        <f>AG65+AG66</f>
        <v>118664</v>
      </c>
      <c r="AJ65" s="154"/>
      <c r="AK65" s="154"/>
      <c r="AL65" s="151"/>
    </row>
    <row r="66" spans="1:38" s="20" customFormat="1" ht="15.75" customHeight="1" thickBot="1">
      <c r="A66" s="358"/>
      <c r="B66" s="302"/>
      <c r="C66" s="299"/>
      <c r="D66" s="135" t="s">
        <v>155</v>
      </c>
      <c r="E66" s="416" t="s">
        <v>145</v>
      </c>
      <c r="F66" s="321" t="s">
        <v>145</v>
      </c>
      <c r="G66" s="320">
        <v>222222</v>
      </c>
      <c r="H66" s="416" t="s">
        <v>145</v>
      </c>
      <c r="I66" s="321" t="s">
        <v>145</v>
      </c>
      <c r="J66" s="344"/>
      <c r="K66" s="356"/>
      <c r="L66" s="358"/>
      <c r="M66" s="43">
        <v>5628.9500000000007</v>
      </c>
      <c r="N66" s="44">
        <v>0</v>
      </c>
      <c r="O66" s="295"/>
      <c r="P66" s="296"/>
      <c r="Q66" s="43">
        <v>5628.9500000000007</v>
      </c>
      <c r="R66" s="272">
        <v>55250</v>
      </c>
      <c r="S66" s="321" t="s">
        <v>145</v>
      </c>
      <c r="T66" s="43">
        <v>2888.8860000000004</v>
      </c>
      <c r="U66" s="43">
        <v>2888.89</v>
      </c>
      <c r="V66" s="69">
        <v>28355</v>
      </c>
      <c r="W66" s="44">
        <v>399.99959999999999</v>
      </c>
      <c r="X66" s="69">
        <v>3926</v>
      </c>
      <c r="Y66" s="305"/>
      <c r="Z66" s="306"/>
      <c r="AA66" s="44">
        <v>1096.0256000000002</v>
      </c>
      <c r="AB66" s="69">
        <v>10758</v>
      </c>
      <c r="AC66" s="349"/>
      <c r="AD66" s="350"/>
      <c r="AE66" s="44">
        <v>11257.900000000001</v>
      </c>
      <c r="AF66" s="69">
        <v>110499</v>
      </c>
      <c r="AG66" s="300">
        <f>AF66</f>
        <v>110499</v>
      </c>
      <c r="AH66" s="352"/>
      <c r="AI66" s="354"/>
      <c r="AJ66" s="154"/>
      <c r="AK66" s="154"/>
      <c r="AL66" s="151"/>
    </row>
    <row r="67" spans="1:38" s="122" customFormat="1">
      <c r="A67" s="118"/>
      <c r="B67" s="118"/>
      <c r="C67" s="119"/>
      <c r="D67" s="227"/>
      <c r="E67" s="227"/>
      <c r="F67" s="227"/>
      <c r="G67" s="111"/>
      <c r="H67" s="111"/>
      <c r="I67" s="111"/>
      <c r="J67" s="227"/>
      <c r="K67" s="227"/>
      <c r="L67" s="121"/>
      <c r="M67" s="113"/>
      <c r="N67" s="112"/>
      <c r="O67" s="113"/>
      <c r="P67" s="266"/>
      <c r="Q67" s="113"/>
      <c r="R67" s="266"/>
      <c r="S67" s="113"/>
      <c r="T67" s="113"/>
      <c r="U67" s="113"/>
      <c r="V67" s="236"/>
      <c r="W67" s="112"/>
      <c r="X67" s="236"/>
      <c r="Y67" s="112"/>
      <c r="Z67" s="236"/>
      <c r="AA67" s="112"/>
      <c r="AB67" s="236"/>
      <c r="AC67" s="112"/>
      <c r="AD67" s="236"/>
      <c r="AE67" s="112"/>
      <c r="AF67" s="236"/>
      <c r="AG67" s="236"/>
      <c r="AJ67" s="154"/>
      <c r="AK67" s="154"/>
      <c r="AL67" s="158"/>
    </row>
    <row r="68" spans="1:38" s="122" customFormat="1">
      <c r="A68" s="118"/>
      <c r="B68" s="118"/>
      <c r="C68" s="119"/>
      <c r="D68" s="227"/>
      <c r="E68" s="227"/>
      <c r="F68" s="227"/>
      <c r="G68" s="111"/>
      <c r="H68" s="111"/>
      <c r="I68" s="111"/>
      <c r="J68" s="227"/>
      <c r="K68" s="227"/>
      <c r="L68" s="121"/>
      <c r="M68" s="113"/>
      <c r="N68" s="112"/>
      <c r="O68" s="113"/>
      <c r="P68" s="266"/>
      <c r="Q68" s="113"/>
      <c r="R68" s="266"/>
      <c r="S68" s="113"/>
      <c r="T68" s="113"/>
      <c r="U68" s="113"/>
      <c r="V68" s="236"/>
      <c r="W68" s="112"/>
      <c r="X68" s="236"/>
      <c r="Y68" s="112"/>
      <c r="Z68" s="236"/>
      <c r="AA68" s="112"/>
      <c r="AB68" s="236"/>
      <c r="AC68" s="112"/>
      <c r="AD68" s="236"/>
      <c r="AE68" s="112"/>
      <c r="AF68" s="236"/>
      <c r="AG68" s="236"/>
      <c r="AJ68" s="154"/>
      <c r="AK68" s="154"/>
      <c r="AL68" s="158"/>
    </row>
    <row r="69" spans="1:38" s="122" customFormat="1">
      <c r="A69" s="118"/>
      <c r="B69" s="118"/>
      <c r="C69" s="119"/>
      <c r="D69" s="227"/>
      <c r="E69" s="227"/>
      <c r="F69" s="227"/>
      <c r="G69" s="111"/>
      <c r="H69" s="111"/>
      <c r="I69" s="111"/>
      <c r="J69" s="227"/>
      <c r="K69" s="227"/>
      <c r="L69" s="121"/>
      <c r="M69" s="113"/>
      <c r="N69" s="112"/>
      <c r="O69" s="113"/>
      <c r="P69" s="266"/>
      <c r="Q69" s="113"/>
      <c r="R69" s="266"/>
      <c r="S69" s="113"/>
      <c r="T69" s="113"/>
      <c r="U69" s="113"/>
      <c r="V69" s="236"/>
      <c r="W69" s="112"/>
      <c r="X69" s="236"/>
      <c r="Y69" s="112"/>
      <c r="Z69" s="236"/>
      <c r="AA69" s="112"/>
      <c r="AB69" s="236"/>
      <c r="AC69" s="112"/>
      <c r="AD69" s="236"/>
      <c r="AE69" s="112"/>
      <c r="AF69" s="236"/>
      <c r="AG69" s="236"/>
      <c r="AJ69" s="154"/>
      <c r="AK69" s="154"/>
      <c r="AL69" s="158"/>
    </row>
    <row r="70" spans="1:38" s="122" customFormat="1">
      <c r="A70" s="118"/>
      <c r="B70" s="118"/>
      <c r="C70" s="119"/>
      <c r="D70" s="227"/>
      <c r="E70" s="227"/>
      <c r="F70" s="227"/>
      <c r="G70" s="111"/>
      <c r="H70" s="111"/>
      <c r="I70" s="111"/>
      <c r="J70" s="227"/>
      <c r="K70" s="227"/>
      <c r="L70" s="121"/>
      <c r="M70" s="113"/>
      <c r="N70" s="112"/>
      <c r="O70" s="113"/>
      <c r="P70" s="266"/>
      <c r="Q70" s="113"/>
      <c r="R70" s="266"/>
      <c r="S70" s="113"/>
      <c r="T70" s="113"/>
      <c r="U70" s="113"/>
      <c r="V70" s="236"/>
      <c r="W70" s="112"/>
      <c r="X70" s="236"/>
      <c r="Y70" s="112"/>
      <c r="Z70" s="236"/>
      <c r="AA70" s="112"/>
      <c r="AB70" s="236"/>
      <c r="AC70" s="112"/>
      <c r="AD70" s="236"/>
      <c r="AE70" s="112"/>
      <c r="AF70" s="236"/>
      <c r="AG70" s="236"/>
      <c r="AJ70" s="154"/>
      <c r="AK70" s="154"/>
      <c r="AL70" s="158"/>
    </row>
    <row r="71" spans="1:38" s="122" customFormat="1">
      <c r="A71" s="118"/>
      <c r="B71" s="118"/>
      <c r="C71" s="119"/>
      <c r="D71" s="227"/>
      <c r="E71" s="227"/>
      <c r="F71" s="227"/>
      <c r="G71" s="111"/>
      <c r="H71" s="111"/>
      <c r="I71" s="111"/>
      <c r="J71" s="227"/>
      <c r="K71" s="227"/>
      <c r="L71" s="121"/>
      <c r="M71" s="113"/>
      <c r="N71" s="112"/>
      <c r="O71" s="113"/>
      <c r="P71" s="266"/>
      <c r="Q71" s="113"/>
      <c r="R71" s="266"/>
      <c r="S71" s="113"/>
      <c r="T71" s="113"/>
      <c r="U71" s="113"/>
      <c r="V71" s="236"/>
      <c r="W71" s="112"/>
      <c r="X71" s="236"/>
      <c r="Y71" s="112"/>
      <c r="Z71" s="236"/>
      <c r="AA71" s="112"/>
      <c r="AB71" s="236"/>
      <c r="AC71" s="112"/>
      <c r="AD71" s="236"/>
      <c r="AE71" s="112"/>
      <c r="AF71" s="236"/>
      <c r="AG71" s="236"/>
      <c r="AJ71" s="154"/>
      <c r="AK71" s="154"/>
      <c r="AL71" s="158"/>
    </row>
    <row r="72" spans="1:38" s="122" customFormat="1">
      <c r="A72" s="118"/>
      <c r="B72" s="118"/>
      <c r="C72" s="119"/>
      <c r="D72" s="227"/>
      <c r="E72" s="227"/>
      <c r="F72" s="227"/>
      <c r="G72" s="111"/>
      <c r="H72" s="111"/>
      <c r="I72" s="111"/>
      <c r="J72" s="227"/>
      <c r="K72" s="227"/>
      <c r="L72" s="121"/>
      <c r="M72" s="113"/>
      <c r="N72" s="112"/>
      <c r="O72" s="113"/>
      <c r="P72" s="266"/>
      <c r="Q72" s="113"/>
      <c r="R72" s="266"/>
      <c r="S72" s="113"/>
      <c r="T72" s="113"/>
      <c r="U72" s="113"/>
      <c r="V72" s="236"/>
      <c r="W72" s="112"/>
      <c r="X72" s="236"/>
      <c r="Y72" s="112"/>
      <c r="Z72" s="236"/>
      <c r="AA72" s="112"/>
      <c r="AB72" s="236"/>
      <c r="AC72" s="112"/>
      <c r="AD72" s="236"/>
      <c r="AE72" s="112"/>
      <c r="AF72" s="236"/>
      <c r="AG72" s="236"/>
      <c r="AJ72" s="154"/>
      <c r="AK72" s="154"/>
      <c r="AL72" s="158"/>
    </row>
    <row r="73" spans="1:38" s="122" customFormat="1">
      <c r="A73" s="118"/>
      <c r="B73" s="118"/>
      <c r="C73" s="119"/>
      <c r="D73" s="120"/>
      <c r="E73" s="120"/>
      <c r="F73" s="120"/>
      <c r="G73" s="111"/>
      <c r="H73" s="111"/>
      <c r="I73" s="111"/>
      <c r="J73" s="120"/>
      <c r="K73" s="120"/>
      <c r="L73" s="121"/>
      <c r="M73" s="113"/>
      <c r="N73" s="112"/>
      <c r="O73" s="113"/>
      <c r="P73" s="266"/>
      <c r="Q73" s="113"/>
      <c r="R73" s="266"/>
      <c r="S73" s="113"/>
      <c r="T73" s="113"/>
      <c r="U73" s="113"/>
      <c r="V73" s="236"/>
      <c r="W73" s="112"/>
      <c r="X73" s="236"/>
      <c r="Y73" s="112"/>
      <c r="Z73" s="236"/>
      <c r="AA73" s="112"/>
      <c r="AB73" s="236"/>
      <c r="AC73" s="112"/>
      <c r="AD73" s="236"/>
      <c r="AE73" s="112"/>
      <c r="AF73" s="236"/>
      <c r="AG73" s="236"/>
      <c r="AJ73" s="154"/>
      <c r="AK73" s="154"/>
      <c r="AL73" s="158"/>
    </row>
    <row r="74" spans="1:38" s="341" customFormat="1">
      <c r="A74" s="30">
        <v>119</v>
      </c>
      <c r="B74" s="30"/>
      <c r="C74" s="58" t="s">
        <v>148</v>
      </c>
      <c r="D74" s="60" t="s">
        <v>55</v>
      </c>
      <c r="E74" s="339" t="s">
        <v>0</v>
      </c>
      <c r="F74" s="339"/>
      <c r="G74" s="180" t="s">
        <v>95</v>
      </c>
      <c r="H74" s="16">
        <v>26059</v>
      </c>
      <c r="I74" s="189" t="s">
        <v>27</v>
      </c>
      <c r="J74" s="60" t="s">
        <v>54</v>
      </c>
      <c r="K74" s="60" t="s">
        <v>47</v>
      </c>
      <c r="L74" s="79" t="s">
        <v>56</v>
      </c>
      <c r="M74" s="17">
        <v>408.55</v>
      </c>
      <c r="N74" s="18">
        <v>379.28</v>
      </c>
      <c r="O74" s="139"/>
      <c r="P74" s="260"/>
      <c r="Q74" s="139"/>
      <c r="R74" s="260"/>
      <c r="S74" s="189" t="s">
        <v>27</v>
      </c>
      <c r="T74" s="17">
        <v>338.77</v>
      </c>
      <c r="U74" s="17"/>
      <c r="V74" s="226">
        <v>1.89</v>
      </c>
      <c r="W74" s="17">
        <v>12.3</v>
      </c>
      <c r="X74" s="259">
        <v>38.65</v>
      </c>
      <c r="Y74" s="17"/>
      <c r="Z74" s="259"/>
      <c r="AA74" s="17"/>
      <c r="AB74" s="259"/>
      <c r="AC74" s="17">
        <v>16.97</v>
      </c>
      <c r="AD74" s="259"/>
      <c r="AE74" s="35"/>
      <c r="AF74" s="259">
        <v>26.84</v>
      </c>
      <c r="AG74" s="340">
        <f>V74+X74+AF74</f>
        <v>67.38</v>
      </c>
      <c r="AK74" s="341" t="s">
        <v>87</v>
      </c>
      <c r="AL74" s="342"/>
    </row>
    <row r="75" spans="1:38" s="20" customFormat="1">
      <c r="A75" s="337">
        <v>124</v>
      </c>
      <c r="B75" s="21"/>
      <c r="C75" s="58" t="s">
        <v>148</v>
      </c>
      <c r="D75" s="54" t="s">
        <v>101</v>
      </c>
      <c r="E75" s="290" t="s">
        <v>0</v>
      </c>
      <c r="F75" s="290"/>
      <c r="G75" s="338" t="s">
        <v>95</v>
      </c>
      <c r="H75" s="22">
        <v>25000</v>
      </c>
      <c r="I75" s="210" t="s">
        <v>27</v>
      </c>
      <c r="J75" s="54" t="s">
        <v>63</v>
      </c>
      <c r="K75" s="54" t="s">
        <v>30</v>
      </c>
      <c r="L75" s="29" t="s">
        <v>64</v>
      </c>
      <c r="M75" s="338" t="s">
        <v>95</v>
      </c>
      <c r="N75" s="23">
        <v>382.8</v>
      </c>
      <c r="O75" s="33"/>
      <c r="P75" s="265"/>
      <c r="Q75" s="33"/>
      <c r="R75" s="265"/>
      <c r="S75" s="210" t="s">
        <v>27</v>
      </c>
      <c r="T75" s="33">
        <v>325</v>
      </c>
      <c r="U75" s="33"/>
      <c r="V75" s="247"/>
      <c r="W75" s="61" t="s">
        <v>25</v>
      </c>
      <c r="X75" s="242" t="s">
        <v>25</v>
      </c>
      <c r="Y75" s="61"/>
      <c r="Z75" s="242"/>
      <c r="AA75" s="61"/>
      <c r="AB75" s="242"/>
      <c r="AC75" s="61" t="s">
        <v>25</v>
      </c>
      <c r="AD75" s="242"/>
      <c r="AE75" s="50"/>
      <c r="AF75" s="242" t="s">
        <v>25</v>
      </c>
      <c r="AG75" s="242" t="s">
        <v>25</v>
      </c>
      <c r="AJ75" s="154"/>
      <c r="AK75" s="154"/>
      <c r="AL75" s="151"/>
    </row>
    <row r="76" spans="1:38" s="20" customFormat="1">
      <c r="A76" s="12">
        <v>125</v>
      </c>
      <c r="B76" s="13"/>
      <c r="C76" s="58" t="s">
        <v>148</v>
      </c>
      <c r="D76" s="54" t="s">
        <v>71</v>
      </c>
      <c r="E76" s="134" t="s">
        <v>0</v>
      </c>
      <c r="F76" s="134"/>
      <c r="G76" s="180" t="s">
        <v>95</v>
      </c>
      <c r="H76" s="16">
        <v>20000</v>
      </c>
      <c r="I76" s="189" t="s">
        <v>27</v>
      </c>
      <c r="J76" s="60" t="s">
        <v>69</v>
      </c>
      <c r="K76" s="54" t="s">
        <v>70</v>
      </c>
      <c r="L76" s="29" t="s">
        <v>72</v>
      </c>
      <c r="M76" s="180" t="s">
        <v>95</v>
      </c>
      <c r="N76" s="23">
        <v>230.72</v>
      </c>
      <c r="O76" s="33"/>
      <c r="P76" s="265"/>
      <c r="Q76" s="33"/>
      <c r="R76" s="265"/>
      <c r="S76" s="189" t="s">
        <v>27</v>
      </c>
      <c r="T76" s="139">
        <v>260</v>
      </c>
      <c r="U76" s="139"/>
      <c r="V76" s="240"/>
      <c r="W76" s="61" t="s">
        <v>25</v>
      </c>
      <c r="X76" s="242" t="s">
        <v>25</v>
      </c>
      <c r="Y76" s="61"/>
      <c r="Z76" s="242"/>
      <c r="AA76" s="61"/>
      <c r="AB76" s="242"/>
      <c r="AC76" s="61" t="s">
        <v>25</v>
      </c>
      <c r="AD76" s="242"/>
      <c r="AE76" s="35"/>
      <c r="AF76" s="242" t="s">
        <v>25</v>
      </c>
      <c r="AG76" s="242" t="s">
        <v>25</v>
      </c>
      <c r="AJ76" s="154"/>
      <c r="AK76" s="154"/>
      <c r="AL76" s="151"/>
    </row>
    <row r="77" spans="1:38" s="20" customFormat="1">
      <c r="A77" s="13"/>
      <c r="B77" s="13"/>
      <c r="C77" s="14"/>
      <c r="D77" s="54"/>
      <c r="E77" s="203"/>
      <c r="F77" s="212"/>
      <c r="G77" s="15"/>
      <c r="H77" s="15"/>
      <c r="I77" s="16"/>
      <c r="J77" s="2"/>
      <c r="K77" s="2"/>
      <c r="L77" s="16"/>
      <c r="M77" s="60"/>
      <c r="N77" s="131"/>
      <c r="O77" s="15"/>
      <c r="P77" s="259"/>
      <c r="Q77" s="17"/>
      <c r="R77" s="259"/>
      <c r="S77" s="18"/>
      <c r="T77" s="17"/>
      <c r="U77" s="231"/>
      <c r="V77" s="253"/>
      <c r="W77" s="17"/>
      <c r="X77" s="259"/>
      <c r="Y77" s="17"/>
      <c r="Z77" s="259"/>
      <c r="AA77" s="17"/>
      <c r="AB77" s="259"/>
      <c r="AC77" s="17"/>
      <c r="AD77" s="259"/>
      <c r="AE77" s="18"/>
      <c r="AF77" s="226"/>
      <c r="AG77" s="68"/>
      <c r="AJ77" s="154"/>
      <c r="AK77" s="154"/>
      <c r="AL77" s="151"/>
    </row>
    <row r="78" spans="1:38" s="20" customFormat="1">
      <c r="A78" s="13"/>
      <c r="B78" s="13"/>
      <c r="C78" s="14"/>
      <c r="D78" s="54"/>
      <c r="E78" s="203"/>
      <c r="F78" s="212"/>
      <c r="G78" s="15"/>
      <c r="H78" s="15"/>
      <c r="I78" s="16"/>
      <c r="J78" s="2"/>
      <c r="K78" s="2"/>
      <c r="L78" s="16"/>
      <c r="M78" s="60"/>
      <c r="N78" s="131"/>
      <c r="O78" s="15"/>
      <c r="P78" s="259"/>
      <c r="Q78" s="17"/>
      <c r="R78" s="259"/>
      <c r="S78" s="18"/>
      <c r="T78" s="17"/>
      <c r="U78" s="231"/>
      <c r="V78" s="253"/>
      <c r="W78" s="17"/>
      <c r="X78" s="259"/>
      <c r="Y78" s="17"/>
      <c r="Z78" s="259"/>
      <c r="AA78" s="17"/>
      <c r="AB78" s="259"/>
      <c r="AC78" s="17"/>
      <c r="AD78" s="259"/>
      <c r="AE78" s="18"/>
      <c r="AF78" s="226"/>
      <c r="AG78" s="68"/>
      <c r="AJ78" s="154"/>
      <c r="AK78" s="154"/>
      <c r="AL78" s="151"/>
    </row>
    <row r="79" spans="1:38" s="20" customFormat="1">
      <c r="A79" s="56"/>
      <c r="B79" s="56"/>
      <c r="C79" s="58"/>
      <c r="D79" s="60"/>
      <c r="E79" s="60"/>
      <c r="F79" s="60"/>
      <c r="G79" s="16"/>
      <c r="H79" s="16"/>
      <c r="I79" s="16"/>
      <c r="J79" s="60"/>
      <c r="K79" s="60"/>
      <c r="L79" s="59"/>
      <c r="M79" s="17"/>
      <c r="N79" s="18"/>
      <c r="O79" s="17"/>
      <c r="P79" s="259"/>
      <c r="Q79" s="17"/>
      <c r="R79" s="259"/>
      <c r="S79" s="17"/>
      <c r="T79" s="57"/>
      <c r="U79" s="230"/>
      <c r="V79" s="226"/>
      <c r="W79" s="18"/>
      <c r="X79" s="226"/>
      <c r="Y79" s="18"/>
      <c r="Z79" s="226"/>
      <c r="AA79" s="18"/>
      <c r="AB79" s="226"/>
      <c r="AC79" s="18"/>
      <c r="AD79" s="226"/>
      <c r="AE79" s="18"/>
      <c r="AF79" s="226"/>
      <c r="AG79" s="226"/>
      <c r="AJ79" s="154"/>
      <c r="AK79" s="154"/>
      <c r="AL79" s="151"/>
    </row>
    <row r="80" spans="1:38" s="20" customFormat="1">
      <c r="A80" s="56"/>
      <c r="B80" s="56"/>
      <c r="C80" s="58"/>
      <c r="D80" s="60"/>
      <c r="E80" s="60"/>
      <c r="F80" s="60"/>
      <c r="G80" s="16"/>
      <c r="H80" s="16"/>
      <c r="I80" s="16"/>
      <c r="J80" s="60"/>
      <c r="K80" s="60"/>
      <c r="L80" s="59"/>
      <c r="M80" s="17"/>
      <c r="N80" s="18"/>
      <c r="O80" s="17"/>
      <c r="P80" s="259"/>
      <c r="Q80" s="17"/>
      <c r="R80" s="259"/>
      <c r="S80" s="17"/>
      <c r="T80" s="57"/>
      <c r="U80" s="39"/>
      <c r="V80" s="243"/>
      <c r="W80" s="40"/>
      <c r="X80" s="243"/>
      <c r="Y80" s="40"/>
      <c r="Z80" s="243"/>
      <c r="AA80" s="40"/>
      <c r="AB80" s="243"/>
      <c r="AC80" s="40"/>
      <c r="AD80" s="243"/>
      <c r="AE80" s="40"/>
      <c r="AF80" s="243"/>
      <c r="AG80" s="243"/>
      <c r="AJ80" s="154"/>
      <c r="AK80" s="154"/>
      <c r="AL80" s="151"/>
    </row>
    <row r="81" spans="1:42" s="20" customFormat="1">
      <c r="A81" s="56"/>
      <c r="B81" s="56"/>
      <c r="C81" s="58"/>
      <c r="D81" s="60"/>
      <c r="E81" s="60"/>
      <c r="F81" s="60"/>
      <c r="G81" s="16"/>
      <c r="H81" s="16"/>
      <c r="I81" s="16"/>
      <c r="J81" s="60"/>
      <c r="K81" s="60"/>
      <c r="L81" s="59"/>
      <c r="M81" s="17"/>
      <c r="N81" s="18"/>
      <c r="O81" s="17"/>
      <c r="P81" s="259"/>
      <c r="Q81" s="17"/>
      <c r="R81" s="259"/>
      <c r="S81" s="17"/>
      <c r="T81" s="57"/>
      <c r="U81" s="39"/>
      <c r="V81" s="243"/>
      <c r="W81" s="40"/>
      <c r="X81" s="243"/>
      <c r="Y81" s="40"/>
      <c r="Z81" s="243"/>
      <c r="AA81" s="40"/>
      <c r="AB81" s="243"/>
      <c r="AC81" s="40"/>
      <c r="AD81" s="243"/>
      <c r="AE81" s="40"/>
      <c r="AF81" s="243"/>
      <c r="AG81" s="243"/>
      <c r="AJ81" s="154"/>
      <c r="AK81" s="154"/>
      <c r="AL81" s="151"/>
    </row>
    <row r="82" spans="1:42" s="20" customFormat="1">
      <c r="A82" s="56"/>
      <c r="B82" s="56"/>
      <c r="C82" s="58"/>
      <c r="D82" s="60"/>
      <c r="E82" s="60"/>
      <c r="F82" s="60"/>
      <c r="G82" s="16"/>
      <c r="H82" s="16"/>
      <c r="I82" s="16"/>
      <c r="J82" s="60"/>
      <c r="K82" s="60"/>
      <c r="L82" s="59"/>
      <c r="M82" s="17"/>
      <c r="N82" s="18"/>
      <c r="O82" s="17"/>
      <c r="P82" s="259"/>
      <c r="Q82" s="17"/>
      <c r="R82" s="259"/>
      <c r="S82" s="17"/>
      <c r="T82" s="57"/>
      <c r="U82" s="39"/>
      <c r="V82" s="243"/>
      <c r="W82" s="40"/>
      <c r="X82" s="243"/>
      <c r="Y82" s="40"/>
      <c r="Z82" s="243"/>
      <c r="AA82" s="40"/>
      <c r="AB82" s="243"/>
      <c r="AC82" s="40"/>
      <c r="AD82" s="243"/>
      <c r="AE82" s="40"/>
      <c r="AF82" s="243"/>
      <c r="AG82" s="243"/>
      <c r="AJ82" s="154"/>
      <c r="AK82" s="154"/>
      <c r="AL82" s="151"/>
    </row>
    <row r="83" spans="1:42" s="20" customFormat="1">
      <c r="A83" s="56"/>
      <c r="B83" s="56"/>
      <c r="C83" s="58"/>
      <c r="D83" s="60"/>
      <c r="E83" s="60"/>
      <c r="F83" s="60"/>
      <c r="G83" s="16"/>
      <c r="H83" s="16"/>
      <c r="I83" s="16"/>
      <c r="J83" s="60"/>
      <c r="K83" s="60"/>
      <c r="L83" s="59"/>
      <c r="M83" s="17"/>
      <c r="N83" s="18"/>
      <c r="O83" s="17"/>
      <c r="P83" s="259"/>
      <c r="Q83" s="17"/>
      <c r="R83" s="259"/>
      <c r="S83" s="17"/>
      <c r="T83" s="57"/>
      <c r="U83" s="39"/>
      <c r="V83" s="243"/>
      <c r="W83" s="40"/>
      <c r="X83" s="243"/>
      <c r="Y83" s="40"/>
      <c r="Z83" s="243"/>
      <c r="AA83" s="40"/>
      <c r="AB83" s="243"/>
      <c r="AC83" s="40"/>
      <c r="AD83" s="243"/>
      <c r="AE83" s="40"/>
      <c r="AF83" s="243"/>
      <c r="AG83" s="243"/>
      <c r="AJ83" s="154"/>
      <c r="AK83" s="154"/>
      <c r="AL83" s="151"/>
    </row>
    <row r="84" spans="1:42" s="20" customFormat="1" ht="13.5" thickBot="1">
      <c r="A84" s="56"/>
      <c r="B84" s="56"/>
      <c r="C84" s="58"/>
      <c r="D84" s="60"/>
      <c r="E84" s="60"/>
      <c r="F84" s="60"/>
      <c r="G84" s="16"/>
      <c r="H84" s="16"/>
      <c r="I84" s="16"/>
      <c r="J84" s="60"/>
      <c r="K84" s="60"/>
      <c r="L84" s="59"/>
      <c r="M84" s="17"/>
      <c r="N84" s="18"/>
      <c r="O84" s="17"/>
      <c r="P84" s="259"/>
      <c r="Q84" s="17"/>
      <c r="R84" s="259"/>
      <c r="S84" s="17"/>
      <c r="T84" s="57"/>
      <c r="U84" s="39"/>
      <c r="V84" s="243"/>
      <c r="W84" s="40"/>
      <c r="X84" s="243"/>
      <c r="Y84" s="40"/>
      <c r="Z84" s="243"/>
      <c r="AA84" s="40"/>
      <c r="AB84" s="243"/>
      <c r="AC84" s="40"/>
      <c r="AD84" s="243"/>
      <c r="AE84" s="40"/>
      <c r="AF84" s="243"/>
      <c r="AG84" s="243"/>
      <c r="AJ84" s="154"/>
      <c r="AK84" s="154"/>
      <c r="AL84" s="151"/>
    </row>
    <row r="85" spans="1:42" s="20" customFormat="1" ht="21" thickBot="1">
      <c r="A85" s="401" t="s">
        <v>85</v>
      </c>
      <c r="B85" s="402"/>
      <c r="C85" s="402"/>
      <c r="D85" s="402"/>
      <c r="E85" s="402"/>
      <c r="F85" s="402"/>
      <c r="G85" s="402"/>
      <c r="H85" s="402"/>
      <c r="I85" s="402"/>
      <c r="J85" s="402"/>
      <c r="K85" s="402"/>
      <c r="L85" s="402"/>
      <c r="M85" s="402"/>
      <c r="N85" s="402"/>
      <c r="O85" s="402"/>
      <c r="P85" s="402"/>
      <c r="Q85" s="402"/>
      <c r="R85" s="402"/>
      <c r="S85" s="402"/>
      <c r="T85" s="402"/>
      <c r="U85" s="402"/>
      <c r="V85" s="402"/>
      <c r="W85" s="402"/>
      <c r="X85" s="402"/>
      <c r="Y85" s="402"/>
      <c r="Z85" s="402"/>
      <c r="AA85" s="402"/>
      <c r="AB85" s="402"/>
      <c r="AC85" s="402"/>
      <c r="AD85" s="402"/>
      <c r="AE85" s="402"/>
      <c r="AF85" s="402"/>
      <c r="AG85" s="403"/>
      <c r="AJ85" s="154"/>
      <c r="AK85" s="154"/>
      <c r="AL85" s="151"/>
    </row>
    <row r="86" spans="1:42" s="20" customFormat="1" ht="21" thickBot="1">
      <c r="A86" s="404" t="s">
        <v>86</v>
      </c>
      <c r="B86" s="405"/>
      <c r="C86" s="405"/>
      <c r="D86" s="405"/>
      <c r="E86" s="405"/>
      <c r="F86" s="405"/>
      <c r="G86" s="405"/>
      <c r="H86" s="405"/>
      <c r="I86" s="405"/>
      <c r="J86" s="405"/>
      <c r="K86" s="405"/>
      <c r="L86" s="405"/>
      <c r="M86" s="405"/>
      <c r="N86" s="405"/>
      <c r="O86" s="405"/>
      <c r="P86" s="405"/>
      <c r="Q86" s="405"/>
      <c r="R86" s="405"/>
      <c r="S86" s="405"/>
      <c r="T86" s="405"/>
      <c r="U86" s="405"/>
      <c r="V86" s="405"/>
      <c r="W86" s="405"/>
      <c r="X86" s="405"/>
      <c r="Y86" s="405"/>
      <c r="Z86" s="405"/>
      <c r="AA86" s="405"/>
      <c r="AB86" s="405"/>
      <c r="AC86" s="405"/>
      <c r="AD86" s="405"/>
      <c r="AE86" s="405"/>
      <c r="AF86" s="405"/>
      <c r="AG86" s="406"/>
      <c r="AJ86" s="154"/>
      <c r="AK86" s="154"/>
      <c r="AL86" s="151"/>
    </row>
    <row r="87" spans="1:42" s="20" customFormat="1">
      <c r="A87" s="56"/>
      <c r="B87" s="56"/>
      <c r="C87" s="58"/>
      <c r="D87" s="60"/>
      <c r="E87" s="60"/>
      <c r="F87" s="60"/>
      <c r="G87" s="16"/>
      <c r="H87" s="16"/>
      <c r="I87" s="16"/>
      <c r="J87" s="60"/>
      <c r="K87" s="60"/>
      <c r="L87" s="59"/>
      <c r="M87" s="17"/>
      <c r="N87" s="18"/>
      <c r="O87" s="17"/>
      <c r="P87" s="259"/>
      <c r="Q87" s="17"/>
      <c r="R87" s="259"/>
      <c r="S87" s="17"/>
      <c r="T87" s="57"/>
      <c r="U87" s="39"/>
      <c r="V87" s="243"/>
      <c r="W87" s="40"/>
      <c r="X87" s="243"/>
      <c r="Y87" s="40"/>
      <c r="Z87" s="243"/>
      <c r="AA87" s="40"/>
      <c r="AB87" s="243"/>
      <c r="AC87" s="40"/>
      <c r="AD87" s="243"/>
      <c r="AE87" s="40"/>
      <c r="AF87" s="243"/>
      <c r="AG87" s="243"/>
      <c r="AJ87" s="154"/>
      <c r="AK87" s="154"/>
      <c r="AL87" s="151"/>
    </row>
    <row r="88" spans="1:42" s="20" customFormat="1">
      <c r="A88" s="30">
        <v>36</v>
      </c>
      <c r="B88" s="30"/>
      <c r="C88" s="58">
        <v>38497</v>
      </c>
      <c r="D88" s="134" t="s">
        <v>0</v>
      </c>
      <c r="E88" s="54" t="s">
        <v>0</v>
      </c>
      <c r="F88" s="54"/>
      <c r="G88" s="180" t="s">
        <v>95</v>
      </c>
      <c r="H88" s="34"/>
      <c r="I88" s="34">
        <v>7291.65</v>
      </c>
      <c r="J88" s="3"/>
      <c r="K88" s="60" t="s">
        <v>103</v>
      </c>
      <c r="L88" s="15"/>
      <c r="M88" s="180" t="s">
        <v>95</v>
      </c>
      <c r="N88" s="18"/>
      <c r="O88" s="17"/>
      <c r="P88" s="253"/>
      <c r="Q88" s="214"/>
      <c r="R88" s="253"/>
      <c r="S88" s="34">
        <v>94.79</v>
      </c>
      <c r="T88" s="41"/>
      <c r="U88" s="41"/>
      <c r="V88" s="226"/>
      <c r="W88" s="18"/>
      <c r="X88" s="226"/>
      <c r="Y88" s="18"/>
      <c r="Z88" s="226"/>
      <c r="AA88" s="18"/>
      <c r="AB88" s="226"/>
      <c r="AC88" s="18"/>
      <c r="AD88" s="226"/>
      <c r="AE88" s="18"/>
      <c r="AF88" s="226"/>
      <c r="AG88" s="226"/>
      <c r="AJ88" s="154"/>
      <c r="AK88" s="154"/>
      <c r="AL88" s="151"/>
    </row>
    <row r="89" spans="1:42" s="20" customFormat="1">
      <c r="A89" s="30">
        <v>37</v>
      </c>
      <c r="B89" s="30"/>
      <c r="C89" s="58">
        <v>38504</v>
      </c>
      <c r="D89" s="134" t="s">
        <v>0</v>
      </c>
      <c r="E89" s="54" t="s">
        <v>0</v>
      </c>
      <c r="F89" s="54"/>
      <c r="G89" s="180" t="s">
        <v>95</v>
      </c>
      <c r="H89" s="16"/>
      <c r="I89" s="16">
        <v>3858.3</v>
      </c>
      <c r="J89" s="3"/>
      <c r="K89" s="60" t="s">
        <v>90</v>
      </c>
      <c r="L89" s="15"/>
      <c r="M89" s="180" t="s">
        <v>95</v>
      </c>
      <c r="N89" s="18"/>
      <c r="O89" s="17"/>
      <c r="P89" s="253"/>
      <c r="Q89" s="214"/>
      <c r="R89" s="253"/>
      <c r="S89" s="16">
        <v>50.15</v>
      </c>
      <c r="T89" s="41"/>
      <c r="U89" s="41"/>
      <c r="V89" s="226"/>
      <c r="W89" s="18"/>
      <c r="X89" s="226"/>
      <c r="Y89" s="18"/>
      <c r="Z89" s="226"/>
      <c r="AA89" s="18"/>
      <c r="AB89" s="226"/>
      <c r="AC89" s="18"/>
      <c r="AD89" s="226"/>
      <c r="AE89" s="18"/>
      <c r="AF89" s="226"/>
      <c r="AG89" s="226"/>
      <c r="AJ89" s="154"/>
      <c r="AK89" s="154"/>
      <c r="AL89" s="151"/>
    </row>
    <row r="90" spans="1:42" s="20" customFormat="1">
      <c r="A90" s="30">
        <v>38</v>
      </c>
      <c r="B90" s="30"/>
      <c r="C90" s="58">
        <v>38504</v>
      </c>
      <c r="D90" s="134" t="s">
        <v>0</v>
      </c>
      <c r="E90" s="54" t="s">
        <v>0</v>
      </c>
      <c r="F90" s="54"/>
      <c r="G90" s="180" t="s">
        <v>95</v>
      </c>
      <c r="H90" s="16"/>
      <c r="I90" s="16">
        <v>1870.71</v>
      </c>
      <c r="J90" s="3"/>
      <c r="K90" s="60" t="s">
        <v>90</v>
      </c>
      <c r="L90" s="15"/>
      <c r="M90" s="180" t="s">
        <v>95</v>
      </c>
      <c r="N90" s="18"/>
      <c r="O90" s="17"/>
      <c r="P90" s="253"/>
      <c r="Q90" s="214"/>
      <c r="R90" s="253"/>
      <c r="S90" s="16">
        <v>24.31</v>
      </c>
      <c r="T90" s="41"/>
      <c r="U90" s="41"/>
      <c r="V90" s="226"/>
      <c r="W90" s="18"/>
      <c r="X90" s="226"/>
      <c r="Y90" s="18"/>
      <c r="Z90" s="226"/>
      <c r="AA90" s="18"/>
      <c r="AB90" s="226"/>
      <c r="AC90" s="18"/>
      <c r="AD90" s="226"/>
      <c r="AE90" s="18"/>
      <c r="AF90" s="226"/>
      <c r="AG90" s="226"/>
      <c r="AJ90" s="154"/>
      <c r="AK90" s="154"/>
      <c r="AL90" s="151"/>
    </row>
    <row r="91" spans="1:42" s="20" customFormat="1" ht="12.75" customHeight="1">
      <c r="A91" s="30">
        <v>54</v>
      </c>
      <c r="B91" s="30"/>
      <c r="C91" s="58">
        <v>39548</v>
      </c>
      <c r="D91" s="134" t="s">
        <v>2</v>
      </c>
      <c r="E91" s="134" t="s">
        <v>0</v>
      </c>
      <c r="F91" s="134"/>
      <c r="G91" s="180" t="s">
        <v>95</v>
      </c>
      <c r="H91" s="34"/>
      <c r="I91" s="34">
        <v>12500</v>
      </c>
      <c r="J91" s="3"/>
      <c r="K91" s="60" t="s">
        <v>113</v>
      </c>
      <c r="L91" s="15"/>
      <c r="M91" s="180" t="s">
        <v>95</v>
      </c>
      <c r="N91" s="18">
        <v>249.77</v>
      </c>
      <c r="O91" s="17"/>
      <c r="P91" s="253"/>
      <c r="Q91" s="214"/>
      <c r="R91" s="253"/>
      <c r="S91" s="16">
        <v>162.5</v>
      </c>
      <c r="T91" s="4"/>
      <c r="U91" s="4"/>
      <c r="V91" s="226"/>
      <c r="W91" s="18"/>
      <c r="X91" s="226"/>
      <c r="Y91" s="18"/>
      <c r="Z91" s="226"/>
      <c r="AA91" s="18"/>
      <c r="AB91" s="226"/>
      <c r="AC91" s="18"/>
      <c r="AD91" s="226"/>
      <c r="AE91" s="18"/>
      <c r="AF91" s="226"/>
      <c r="AG91" s="226"/>
      <c r="AJ91" s="156"/>
      <c r="AK91" s="156" t="s">
        <v>102</v>
      </c>
      <c r="AL91" s="232" t="s">
        <v>112</v>
      </c>
      <c r="AM91" s="232"/>
      <c r="AN91" s="232"/>
      <c r="AO91" s="232"/>
      <c r="AP91" s="232"/>
    </row>
    <row r="92" spans="1:42" s="20" customFormat="1">
      <c r="A92" s="30">
        <v>62</v>
      </c>
      <c r="B92" s="30"/>
      <c r="C92" s="31">
        <v>40074</v>
      </c>
      <c r="D92" s="134" t="s">
        <v>149</v>
      </c>
      <c r="E92" s="133" t="s">
        <v>3</v>
      </c>
      <c r="F92" s="133"/>
      <c r="G92" s="180" t="s">
        <v>95</v>
      </c>
      <c r="H92" s="34"/>
      <c r="I92" s="37">
        <v>1870.71</v>
      </c>
      <c r="J92" s="3"/>
      <c r="K92" s="60" t="s">
        <v>90</v>
      </c>
      <c r="L92" s="15"/>
      <c r="M92" s="180" t="s">
        <v>95</v>
      </c>
      <c r="N92" s="18"/>
      <c r="O92" s="17"/>
      <c r="P92" s="253"/>
      <c r="Q92" s="214"/>
      <c r="R92" s="253"/>
      <c r="S92" s="34">
        <v>24.31</v>
      </c>
      <c r="T92" s="4"/>
      <c r="U92" s="4"/>
      <c r="V92" s="226"/>
      <c r="W92" s="18"/>
      <c r="X92" s="226"/>
      <c r="Y92" s="18"/>
      <c r="Z92" s="226"/>
      <c r="AA92" s="18"/>
      <c r="AB92" s="226"/>
      <c r="AC92" s="18"/>
      <c r="AD92" s="226"/>
      <c r="AE92" s="18"/>
      <c r="AF92" s="226"/>
      <c r="AG92" s="226"/>
      <c r="AJ92" s="157"/>
      <c r="AK92" s="157" t="s">
        <v>22</v>
      </c>
      <c r="AL92" s="151"/>
    </row>
    <row r="93" spans="1:42" s="20" customFormat="1">
      <c r="A93" s="30"/>
      <c r="B93" s="30"/>
      <c r="C93" s="31">
        <v>40569</v>
      </c>
      <c r="D93" s="134" t="s">
        <v>105</v>
      </c>
      <c r="E93" s="134" t="s">
        <v>0</v>
      </c>
      <c r="F93" s="134"/>
      <c r="G93" s="180" t="s">
        <v>95</v>
      </c>
      <c r="H93" s="34">
        <v>1500</v>
      </c>
      <c r="I93" s="16">
        <v>1500</v>
      </c>
      <c r="J93" s="3"/>
      <c r="K93" s="60"/>
      <c r="L93" s="15"/>
      <c r="M93" s="180" t="s">
        <v>95</v>
      </c>
      <c r="N93" s="18">
        <v>124.12</v>
      </c>
      <c r="O93" s="17"/>
      <c r="P93" s="253"/>
      <c r="Q93" s="214"/>
      <c r="R93" s="253"/>
      <c r="S93" s="16"/>
      <c r="T93" s="4"/>
      <c r="U93" s="4"/>
      <c r="V93" s="226"/>
      <c r="W93" s="18"/>
      <c r="X93" s="226"/>
      <c r="Y93" s="18"/>
      <c r="Z93" s="226"/>
      <c r="AA93" s="18"/>
      <c r="AB93" s="226"/>
      <c r="AC93" s="18"/>
      <c r="AD93" s="226"/>
      <c r="AE93" s="18"/>
      <c r="AF93" s="226"/>
      <c r="AG93" s="226"/>
      <c r="AJ93" s="154"/>
      <c r="AK93" s="154"/>
      <c r="AL93" s="151"/>
    </row>
    <row r="94" spans="1:42" s="20" customFormat="1">
      <c r="A94" s="30"/>
      <c r="B94" s="30"/>
      <c r="C94" s="31">
        <v>40703</v>
      </c>
      <c r="D94" s="134" t="s">
        <v>107</v>
      </c>
      <c r="E94" s="134" t="s">
        <v>0</v>
      </c>
      <c r="F94" s="134"/>
      <c r="G94" s="180" t="s">
        <v>95</v>
      </c>
      <c r="H94" s="34">
        <v>3000</v>
      </c>
      <c r="I94" s="16">
        <v>3000</v>
      </c>
      <c r="J94" s="3"/>
      <c r="K94" s="60" t="s">
        <v>106</v>
      </c>
      <c r="L94" s="15"/>
      <c r="M94" s="180" t="s">
        <v>95</v>
      </c>
      <c r="N94" s="18">
        <v>100.72</v>
      </c>
      <c r="O94" s="17"/>
      <c r="P94" s="253"/>
      <c r="Q94" s="214"/>
      <c r="R94" s="253"/>
      <c r="S94" s="17"/>
      <c r="T94" s="4"/>
      <c r="U94" s="4"/>
      <c r="V94" s="226"/>
      <c r="W94" s="18"/>
      <c r="X94" s="226"/>
      <c r="Y94" s="18"/>
      <c r="Z94" s="226"/>
      <c r="AA94" s="18"/>
      <c r="AB94" s="226"/>
      <c r="AC94" s="18"/>
      <c r="AD94" s="226"/>
      <c r="AE94" s="18"/>
      <c r="AF94" s="226"/>
      <c r="AG94" s="226"/>
      <c r="AJ94" s="154"/>
      <c r="AK94" s="154"/>
      <c r="AL94" s="151"/>
    </row>
    <row r="95" spans="1:42" s="20" customFormat="1">
      <c r="A95" s="56"/>
      <c r="B95" s="13"/>
      <c r="C95" s="14">
        <v>41353</v>
      </c>
      <c r="D95" s="54" t="s">
        <v>108</v>
      </c>
      <c r="E95" s="134" t="s">
        <v>0</v>
      </c>
      <c r="F95" s="134"/>
      <c r="G95" s="180">
        <v>5124.6000000000004</v>
      </c>
      <c r="H95" s="16">
        <v>4000</v>
      </c>
      <c r="I95" s="16">
        <v>4000</v>
      </c>
      <c r="J95" s="60"/>
      <c r="K95" s="60" t="s">
        <v>109</v>
      </c>
      <c r="L95" s="59"/>
      <c r="M95" s="180" t="s">
        <v>95</v>
      </c>
      <c r="N95" s="18">
        <v>163.19999999999999</v>
      </c>
      <c r="O95" s="17"/>
      <c r="P95" s="259"/>
      <c r="Q95" s="17"/>
      <c r="R95" s="259"/>
      <c r="S95" s="17"/>
      <c r="T95" s="17"/>
      <c r="U95" s="17"/>
      <c r="V95" s="226"/>
      <c r="W95" s="18"/>
      <c r="X95" s="226"/>
      <c r="Y95" s="18"/>
      <c r="Z95" s="226"/>
      <c r="AA95" s="18"/>
      <c r="AB95" s="226"/>
      <c r="AC95" s="18"/>
      <c r="AD95" s="226"/>
      <c r="AE95" s="18"/>
      <c r="AF95" s="244"/>
      <c r="AG95" s="244"/>
      <c r="AJ95" s="154"/>
      <c r="AK95" s="154"/>
      <c r="AL95" s="151" t="s">
        <v>110</v>
      </c>
    </row>
    <row r="96" spans="1:42" s="20" customFormat="1">
      <c r="A96" s="56"/>
      <c r="B96" s="13"/>
      <c r="C96" s="14">
        <v>41360</v>
      </c>
      <c r="D96" s="54" t="s">
        <v>111</v>
      </c>
      <c r="E96" s="134" t="s">
        <v>0</v>
      </c>
      <c r="F96" s="134"/>
      <c r="G96" s="180" t="s">
        <v>95</v>
      </c>
      <c r="H96" s="16">
        <v>5250</v>
      </c>
      <c r="I96" s="16">
        <v>5250</v>
      </c>
      <c r="J96" s="60"/>
      <c r="K96" s="60" t="s">
        <v>99</v>
      </c>
      <c r="L96" s="59"/>
      <c r="M96" s="180" t="s">
        <v>95</v>
      </c>
      <c r="N96" s="18">
        <v>148.30000000000001</v>
      </c>
      <c r="O96" s="17"/>
      <c r="P96" s="259"/>
      <c r="Q96" s="17"/>
      <c r="R96" s="259"/>
      <c r="S96" s="17"/>
      <c r="T96" s="17"/>
      <c r="U96" s="17"/>
      <c r="V96" s="226"/>
      <c r="W96" s="18"/>
      <c r="X96" s="226"/>
      <c r="Y96" s="18"/>
      <c r="Z96" s="226"/>
      <c r="AA96" s="18"/>
      <c r="AB96" s="226"/>
      <c r="AC96" s="18"/>
      <c r="AD96" s="226"/>
      <c r="AE96" s="18"/>
      <c r="AF96" s="244"/>
      <c r="AG96" s="244"/>
      <c r="AJ96" s="154"/>
      <c r="AK96" s="154"/>
      <c r="AL96" s="151"/>
    </row>
    <row r="97" spans="1:38" s="20" customFormat="1" ht="42.75" customHeight="1" thickBot="1">
      <c r="A97" s="52"/>
      <c r="B97" s="52"/>
      <c r="C97" s="55"/>
      <c r="D97" s="53"/>
      <c r="E97" s="53"/>
      <c r="F97" s="53"/>
      <c r="G97" s="42"/>
      <c r="H97" s="42"/>
      <c r="I97" s="42"/>
      <c r="J97" s="53"/>
      <c r="K97" s="53"/>
      <c r="L97" s="46"/>
      <c r="M97" s="43"/>
      <c r="N97" s="44"/>
      <c r="O97" s="43"/>
      <c r="P97" s="272"/>
      <c r="Q97" s="43"/>
      <c r="R97" s="272"/>
      <c r="S97" s="43"/>
      <c r="T97" s="43"/>
      <c r="U97" s="43"/>
      <c r="V97" s="69"/>
      <c r="W97" s="44"/>
      <c r="X97" s="69"/>
      <c r="Y97" s="44"/>
      <c r="Z97" s="69"/>
      <c r="AA97" s="44"/>
      <c r="AB97" s="69"/>
      <c r="AC97" s="44"/>
      <c r="AD97" s="69"/>
      <c r="AE97" s="44"/>
      <c r="AF97" s="69"/>
      <c r="AG97" s="69"/>
      <c r="AJ97" s="154"/>
      <c r="AK97" s="154"/>
      <c r="AL97" s="151"/>
    </row>
    <row r="98" spans="1:38" s="20" customFormat="1">
      <c r="A98" s="375">
        <v>128</v>
      </c>
      <c r="B98" s="21"/>
      <c r="C98" s="45">
        <v>41363</v>
      </c>
      <c r="D98" s="54" t="s">
        <v>0</v>
      </c>
      <c r="E98" s="86" t="s">
        <v>0</v>
      </c>
      <c r="F98" s="54"/>
      <c r="G98" s="180" t="s">
        <v>95</v>
      </c>
      <c r="H98" s="22">
        <v>2000</v>
      </c>
      <c r="I98" s="22">
        <v>2000</v>
      </c>
      <c r="J98" s="343"/>
      <c r="K98" s="54"/>
      <c r="L98" s="15"/>
      <c r="M98" s="180" t="s">
        <v>95</v>
      </c>
      <c r="N98" s="23"/>
      <c r="O98" s="19"/>
      <c r="P98" s="253"/>
      <c r="Q98" s="214"/>
      <c r="R98" s="253"/>
      <c r="S98" s="19"/>
      <c r="T98" s="19"/>
      <c r="U98" s="231"/>
      <c r="V98" s="68"/>
      <c r="W98" s="23"/>
      <c r="X98" s="68"/>
      <c r="Y98" s="23"/>
      <c r="Z98" s="68"/>
      <c r="AA98" s="23"/>
      <c r="AB98" s="68"/>
      <c r="AC98" s="23"/>
      <c r="AD98" s="68"/>
      <c r="AE98" s="23"/>
      <c r="AF98" s="243"/>
      <c r="AG98" s="243"/>
      <c r="AJ98" s="154"/>
      <c r="AK98" s="154"/>
      <c r="AL98" s="151"/>
    </row>
    <row r="99" spans="1:38" s="20" customFormat="1" ht="15.75" customHeight="1" thickBot="1">
      <c r="A99" s="376"/>
      <c r="B99" s="52"/>
      <c r="C99" s="55" t="s">
        <v>148</v>
      </c>
      <c r="D99" s="53" t="s">
        <v>1</v>
      </c>
      <c r="E99" s="53" t="s">
        <v>1</v>
      </c>
      <c r="F99" s="53"/>
      <c r="G99" s="181" t="s">
        <v>95</v>
      </c>
      <c r="H99" s="42">
        <v>8.33</v>
      </c>
      <c r="I99" s="71" t="s">
        <v>27</v>
      </c>
      <c r="J99" s="344"/>
      <c r="K99" s="53"/>
      <c r="L99" s="46"/>
      <c r="M99" s="180" t="s">
        <v>95</v>
      </c>
      <c r="N99" s="44"/>
      <c r="O99" s="43"/>
      <c r="P99" s="272"/>
      <c r="Q99" s="43"/>
      <c r="R99" s="272"/>
      <c r="S99" s="43"/>
      <c r="T99" s="43"/>
      <c r="U99" s="43"/>
      <c r="V99" s="69"/>
      <c r="W99" s="44"/>
      <c r="X99" s="69"/>
      <c r="Y99" s="44"/>
      <c r="Z99" s="69"/>
      <c r="AA99" s="44"/>
      <c r="AB99" s="69"/>
      <c r="AC99" s="44"/>
      <c r="AD99" s="69"/>
      <c r="AE99" s="44"/>
      <c r="AF99" s="69"/>
      <c r="AG99" s="69"/>
      <c r="AJ99" s="154"/>
      <c r="AK99" s="154"/>
      <c r="AL99" s="151"/>
    </row>
    <row r="100" spans="1:38" s="20" customFormat="1" ht="33.75" customHeight="1">
      <c r="A100" s="93"/>
      <c r="B100" s="93"/>
      <c r="C100" s="100"/>
      <c r="D100" s="147"/>
      <c r="E100" s="147"/>
      <c r="F100" s="147"/>
      <c r="G100" s="38"/>
      <c r="H100" s="38"/>
      <c r="I100" s="38"/>
      <c r="J100" s="147"/>
      <c r="K100" s="147"/>
      <c r="L100" s="47"/>
      <c r="M100" s="39"/>
      <c r="N100" s="40"/>
      <c r="O100" s="39"/>
      <c r="P100" s="271"/>
      <c r="Q100" s="39"/>
      <c r="R100" s="271"/>
      <c r="S100" s="39"/>
      <c r="T100" s="39"/>
      <c r="U100" s="39"/>
      <c r="V100" s="243"/>
      <c r="W100" s="40"/>
      <c r="X100" s="243"/>
      <c r="Y100" s="40"/>
      <c r="Z100" s="243"/>
      <c r="AA100" s="40"/>
      <c r="AB100" s="243"/>
      <c r="AC100" s="40"/>
      <c r="AD100" s="243"/>
      <c r="AE100" s="40"/>
      <c r="AF100" s="243"/>
      <c r="AG100" s="243"/>
      <c r="AJ100" s="154"/>
      <c r="AK100" s="154"/>
      <c r="AL100" s="151"/>
    </row>
    <row r="101" spans="1:38" s="20" customFormat="1">
      <c r="A101" s="30"/>
      <c r="B101" s="207"/>
      <c r="C101" s="14">
        <v>41363</v>
      </c>
      <c r="D101" s="60" t="s">
        <v>0</v>
      </c>
      <c r="E101" s="60" t="s">
        <v>0</v>
      </c>
      <c r="F101" s="60"/>
      <c r="G101" s="180" t="s">
        <v>95</v>
      </c>
      <c r="H101" s="16">
        <v>90000</v>
      </c>
      <c r="I101" s="16">
        <v>90000</v>
      </c>
      <c r="J101" s="60"/>
      <c r="K101" s="60" t="s">
        <v>113</v>
      </c>
      <c r="L101" s="59"/>
      <c r="M101" s="180" t="s">
        <v>95</v>
      </c>
      <c r="N101" s="18"/>
      <c r="O101" s="17"/>
      <c r="P101" s="259"/>
      <c r="Q101" s="17"/>
      <c r="R101" s="259"/>
      <c r="S101" s="17"/>
      <c r="T101" s="17"/>
      <c r="U101" s="17"/>
      <c r="V101" s="226"/>
      <c r="W101" s="18"/>
      <c r="X101" s="226"/>
      <c r="Y101" s="18"/>
      <c r="Z101" s="226"/>
      <c r="AA101" s="18"/>
      <c r="AB101" s="226"/>
      <c r="AC101" s="18"/>
      <c r="AD101" s="226"/>
      <c r="AE101" s="18"/>
      <c r="AF101" s="226"/>
      <c r="AG101" s="226"/>
      <c r="AJ101" s="154"/>
      <c r="AK101" s="154"/>
      <c r="AL101" s="151"/>
    </row>
    <row r="102" spans="1:38" s="20" customFormat="1" ht="45.75" customHeight="1" thickBot="1">
      <c r="A102" s="200"/>
      <c r="B102" s="201"/>
      <c r="C102" s="128"/>
      <c r="D102" s="199"/>
      <c r="E102" s="199"/>
      <c r="F102" s="213"/>
      <c r="G102" s="129"/>
      <c r="H102" s="129"/>
      <c r="I102" s="129"/>
      <c r="J102" s="199"/>
      <c r="K102" s="199"/>
      <c r="L102" s="105"/>
      <c r="M102" s="82"/>
      <c r="N102" s="83"/>
      <c r="O102" s="82"/>
      <c r="P102" s="223"/>
      <c r="Q102" s="82"/>
      <c r="R102" s="223"/>
      <c r="S102" s="82"/>
      <c r="T102" s="82"/>
      <c r="U102" s="82"/>
      <c r="V102" s="245"/>
      <c r="W102" s="83"/>
      <c r="X102" s="245"/>
      <c r="Y102" s="83"/>
      <c r="Z102" s="245"/>
      <c r="AA102" s="83"/>
      <c r="AB102" s="245"/>
      <c r="AC102" s="83"/>
      <c r="AD102" s="245"/>
      <c r="AE102" s="83"/>
      <c r="AF102" s="245"/>
      <c r="AG102" s="245"/>
      <c r="AJ102" s="154"/>
      <c r="AK102" s="154"/>
      <c r="AL102" s="151"/>
    </row>
    <row r="103" spans="1:38" s="20" customFormat="1">
      <c r="A103" s="373">
        <v>129</v>
      </c>
      <c r="B103" s="21"/>
      <c r="C103" s="45">
        <v>41365</v>
      </c>
      <c r="D103" s="54" t="s">
        <v>0</v>
      </c>
      <c r="E103" s="86" t="s">
        <v>0</v>
      </c>
      <c r="F103" s="54"/>
      <c r="G103" s="180" t="s">
        <v>95</v>
      </c>
      <c r="H103" s="22">
        <v>20000</v>
      </c>
      <c r="I103" s="22">
        <v>20000</v>
      </c>
      <c r="J103" s="343"/>
      <c r="K103" s="343" t="s">
        <v>103</v>
      </c>
      <c r="L103" s="15"/>
      <c r="M103" s="180" t="s">
        <v>95</v>
      </c>
      <c r="N103" s="23"/>
      <c r="O103" s="19"/>
      <c r="P103" s="253"/>
      <c r="Q103" s="214"/>
      <c r="R103" s="253"/>
      <c r="S103" s="19"/>
      <c r="T103" s="19"/>
      <c r="U103" s="231"/>
      <c r="V103" s="68"/>
      <c r="W103" s="23"/>
      <c r="X103" s="68"/>
      <c r="Y103" s="23"/>
      <c r="Z103" s="68"/>
      <c r="AA103" s="23"/>
      <c r="AB103" s="68"/>
      <c r="AC103" s="23"/>
      <c r="AD103" s="68"/>
      <c r="AE103" s="23"/>
      <c r="AF103" s="243"/>
      <c r="AG103" s="243"/>
      <c r="AJ103" s="154"/>
      <c r="AK103" s="154"/>
      <c r="AL103" s="151"/>
    </row>
    <row r="104" spans="1:38" s="20" customFormat="1" ht="15.75" customHeight="1" thickBot="1">
      <c r="A104" s="374"/>
      <c r="B104" s="52"/>
      <c r="C104" s="55" t="s">
        <v>148</v>
      </c>
      <c r="D104" s="53" t="s">
        <v>150</v>
      </c>
      <c r="E104" s="53" t="s">
        <v>1</v>
      </c>
      <c r="F104" s="53"/>
      <c r="G104" s="42"/>
      <c r="H104" s="42">
        <v>84</v>
      </c>
      <c r="I104" s="71" t="s">
        <v>27</v>
      </c>
      <c r="J104" s="344"/>
      <c r="K104" s="344"/>
      <c r="L104" s="46"/>
      <c r="M104" s="180" t="s">
        <v>95</v>
      </c>
      <c r="N104" s="44"/>
      <c r="O104" s="43"/>
      <c r="P104" s="272"/>
      <c r="Q104" s="43"/>
      <c r="R104" s="272"/>
      <c r="S104" s="43"/>
      <c r="T104" s="43"/>
      <c r="U104" s="43"/>
      <c r="V104" s="69"/>
      <c r="W104" s="44"/>
      <c r="X104" s="69"/>
      <c r="Y104" s="44"/>
      <c r="Z104" s="69"/>
      <c r="AA104" s="44"/>
      <c r="AB104" s="69"/>
      <c r="AC104" s="44"/>
      <c r="AD104" s="69"/>
      <c r="AE104" s="44"/>
      <c r="AF104" s="69"/>
      <c r="AG104" s="69"/>
      <c r="AJ104" s="154"/>
      <c r="AK104" s="154"/>
      <c r="AL104" s="151"/>
    </row>
    <row r="105" spans="1:38" s="20" customFormat="1" ht="32.25" customHeight="1">
      <c r="A105" s="202"/>
      <c r="B105" s="21"/>
      <c r="C105" s="45"/>
      <c r="D105" s="54"/>
      <c r="E105" s="54"/>
      <c r="F105" s="54"/>
      <c r="G105" s="22"/>
      <c r="H105" s="22"/>
      <c r="I105" s="22"/>
      <c r="J105" s="54"/>
      <c r="K105" s="54"/>
      <c r="L105" s="15"/>
      <c r="M105" s="19"/>
      <c r="N105" s="23"/>
      <c r="O105" s="19"/>
      <c r="P105" s="253"/>
      <c r="Q105" s="214"/>
      <c r="R105" s="253"/>
      <c r="S105" s="19"/>
      <c r="T105" s="19"/>
      <c r="U105" s="231"/>
      <c r="V105" s="68"/>
      <c r="W105" s="23"/>
      <c r="X105" s="68"/>
      <c r="Y105" s="23"/>
      <c r="Z105" s="68"/>
      <c r="AA105" s="23"/>
      <c r="AB105" s="68"/>
      <c r="AC105" s="23"/>
      <c r="AD105" s="68"/>
      <c r="AE105" s="23"/>
      <c r="AF105" s="68"/>
      <c r="AG105" s="68"/>
      <c r="AJ105" s="154"/>
      <c r="AK105" s="154"/>
      <c r="AL105" s="151"/>
    </row>
    <row r="106" spans="1:38" s="20" customFormat="1">
      <c r="A106" s="56"/>
      <c r="B106" s="207"/>
      <c r="C106" s="14">
        <v>41372</v>
      </c>
      <c r="D106" s="54" t="s">
        <v>0</v>
      </c>
      <c r="E106" s="134" t="s">
        <v>0</v>
      </c>
      <c r="F106" s="134"/>
      <c r="G106" s="180" t="s">
        <v>95</v>
      </c>
      <c r="H106" s="16">
        <v>18000</v>
      </c>
      <c r="I106" s="16">
        <v>18000</v>
      </c>
      <c r="J106" s="60"/>
      <c r="K106" s="60" t="s">
        <v>103</v>
      </c>
      <c r="L106" s="59"/>
      <c r="M106" s="180" t="s">
        <v>95</v>
      </c>
      <c r="N106" s="18"/>
      <c r="O106" s="17"/>
      <c r="P106" s="259"/>
      <c r="Q106" s="17"/>
      <c r="R106" s="259"/>
      <c r="S106" s="17"/>
      <c r="T106" s="17"/>
      <c r="U106" s="17"/>
      <c r="V106" s="226"/>
      <c r="W106" s="18"/>
      <c r="X106" s="226"/>
      <c r="Y106" s="18"/>
      <c r="Z106" s="226"/>
      <c r="AA106" s="18"/>
      <c r="AB106" s="226"/>
      <c r="AC106" s="18"/>
      <c r="AD106" s="226"/>
      <c r="AE106" s="18"/>
      <c r="AF106" s="244"/>
      <c r="AG106" s="244"/>
      <c r="AJ106" s="154"/>
      <c r="AK106" s="154"/>
      <c r="AL106" s="151"/>
    </row>
    <row r="107" spans="1:38" s="20" customFormat="1" ht="46.5" customHeight="1" thickBot="1">
      <c r="A107" s="52"/>
      <c r="B107" s="52"/>
      <c r="C107" s="55"/>
      <c r="D107" s="53"/>
      <c r="E107" s="53"/>
      <c r="F107" s="53"/>
      <c r="G107" s="42"/>
      <c r="H107" s="42"/>
      <c r="I107" s="42"/>
      <c r="J107" s="53"/>
      <c r="K107" s="53"/>
      <c r="L107" s="46"/>
      <c r="M107" s="43"/>
      <c r="N107" s="44"/>
      <c r="O107" s="43"/>
      <c r="P107" s="272"/>
      <c r="Q107" s="43"/>
      <c r="R107" s="272"/>
      <c r="S107" s="43"/>
      <c r="T107" s="43"/>
      <c r="U107" s="43"/>
      <c r="V107" s="69"/>
      <c r="W107" s="44"/>
      <c r="X107" s="69"/>
      <c r="Y107" s="44"/>
      <c r="Z107" s="69"/>
      <c r="AA107" s="44"/>
      <c r="AB107" s="69"/>
      <c r="AC107" s="44"/>
      <c r="AD107" s="69"/>
      <c r="AE107" s="44"/>
      <c r="AF107" s="69"/>
      <c r="AG107" s="69"/>
      <c r="AJ107" s="154"/>
      <c r="AK107" s="154"/>
      <c r="AL107" s="151"/>
    </row>
    <row r="108" spans="1:38" s="20" customFormat="1">
      <c r="A108" s="375">
        <v>112</v>
      </c>
      <c r="B108" s="21"/>
      <c r="C108" s="45">
        <v>41393</v>
      </c>
      <c r="D108" s="54" t="s">
        <v>46</v>
      </c>
      <c r="E108" s="86" t="s">
        <v>0</v>
      </c>
      <c r="F108" s="54"/>
      <c r="G108" s="180" t="s">
        <v>95</v>
      </c>
      <c r="H108" s="22">
        <v>4000</v>
      </c>
      <c r="I108" s="22">
        <v>4000</v>
      </c>
      <c r="J108" s="343"/>
      <c r="K108" s="54" t="s">
        <v>47</v>
      </c>
      <c r="L108" s="29" t="s">
        <v>48</v>
      </c>
      <c r="M108" s="180" t="s">
        <v>95</v>
      </c>
      <c r="N108" s="23">
        <v>98.8</v>
      </c>
      <c r="O108" s="33"/>
      <c r="P108" s="265"/>
      <c r="Q108" s="33"/>
      <c r="R108" s="265"/>
      <c r="S108" s="96" t="s">
        <v>44</v>
      </c>
      <c r="T108" s="33">
        <v>52</v>
      </c>
      <c r="U108" s="33"/>
      <c r="V108" s="247"/>
      <c r="W108" s="61" t="s">
        <v>25</v>
      </c>
      <c r="X108" s="242" t="s">
        <v>25</v>
      </c>
      <c r="Y108" s="61"/>
      <c r="Z108" s="242"/>
      <c r="AA108" s="61"/>
      <c r="AB108" s="242"/>
      <c r="AC108" s="61" t="s">
        <v>25</v>
      </c>
      <c r="AD108" s="242"/>
      <c r="AE108" s="50"/>
      <c r="AF108" s="242" t="s">
        <v>25</v>
      </c>
      <c r="AG108" s="242" t="s">
        <v>25</v>
      </c>
      <c r="AJ108" s="154"/>
      <c r="AK108" s="154"/>
      <c r="AL108" s="151"/>
    </row>
    <row r="109" spans="1:38" s="20" customFormat="1" ht="15.75" customHeight="1" thickBot="1">
      <c r="A109" s="376"/>
      <c r="B109" s="52"/>
      <c r="C109" s="55" t="s">
        <v>148</v>
      </c>
      <c r="D109" s="53" t="s">
        <v>151</v>
      </c>
      <c r="E109" s="53" t="s">
        <v>3</v>
      </c>
      <c r="F109" s="53"/>
      <c r="G109" s="181" t="s">
        <v>95</v>
      </c>
      <c r="H109" s="46">
        <v>0</v>
      </c>
      <c r="I109" s="71" t="s">
        <v>27</v>
      </c>
      <c r="J109" s="344"/>
      <c r="K109" s="53" t="s">
        <v>47</v>
      </c>
      <c r="L109" s="72" t="s">
        <v>48</v>
      </c>
      <c r="M109" s="180" t="s">
        <v>95</v>
      </c>
      <c r="N109" s="44">
        <v>87.2</v>
      </c>
      <c r="O109" s="48"/>
      <c r="P109" s="273"/>
      <c r="Q109" s="48"/>
      <c r="R109" s="273"/>
      <c r="S109" s="188" t="s">
        <v>27</v>
      </c>
      <c r="T109" s="107">
        <v>0</v>
      </c>
      <c r="U109" s="107"/>
      <c r="V109" s="248"/>
      <c r="W109" s="70" t="s">
        <v>25</v>
      </c>
      <c r="X109" s="246" t="s">
        <v>25</v>
      </c>
      <c r="Y109" s="70"/>
      <c r="Z109" s="246"/>
      <c r="AA109" s="70"/>
      <c r="AB109" s="246"/>
      <c r="AC109" s="70" t="s">
        <v>25</v>
      </c>
      <c r="AD109" s="246"/>
      <c r="AE109" s="51"/>
      <c r="AF109" s="246" t="s">
        <v>25</v>
      </c>
      <c r="AG109" s="246" t="s">
        <v>25</v>
      </c>
      <c r="AJ109" s="154"/>
      <c r="AK109" s="154"/>
      <c r="AL109" s="151"/>
    </row>
    <row r="110" spans="1:38" s="20" customFormat="1" ht="46.5" customHeight="1">
      <c r="A110" s="21"/>
      <c r="B110" s="21"/>
      <c r="C110" s="45"/>
      <c r="D110" s="54"/>
      <c r="E110" s="54"/>
      <c r="F110" s="54"/>
      <c r="G110" s="22"/>
      <c r="H110" s="22"/>
      <c r="I110" s="22"/>
      <c r="J110" s="54"/>
      <c r="K110" s="54"/>
      <c r="L110" s="15"/>
      <c r="M110" s="19"/>
      <c r="N110" s="23"/>
      <c r="O110" s="19"/>
      <c r="P110" s="253"/>
      <c r="Q110" s="214"/>
      <c r="R110" s="253"/>
      <c r="S110" s="19"/>
      <c r="T110" s="19"/>
      <c r="U110" s="231"/>
      <c r="V110" s="68"/>
      <c r="W110" s="23"/>
      <c r="X110" s="68"/>
      <c r="Y110" s="23"/>
      <c r="Z110" s="68"/>
      <c r="AA110" s="23"/>
      <c r="AB110" s="68"/>
      <c r="AC110" s="23"/>
      <c r="AD110" s="68"/>
      <c r="AE110" s="23"/>
      <c r="AF110" s="68"/>
      <c r="AG110" s="68"/>
      <c r="AJ110" s="154"/>
      <c r="AK110" s="154"/>
      <c r="AL110" s="151"/>
    </row>
    <row r="111" spans="1:38" s="20" customFormat="1">
      <c r="A111" s="205">
        <v>122</v>
      </c>
      <c r="B111" s="13"/>
      <c r="C111" s="14">
        <v>41396</v>
      </c>
      <c r="D111" s="54" t="s">
        <v>60</v>
      </c>
      <c r="E111" s="134" t="s">
        <v>0</v>
      </c>
      <c r="F111" s="134"/>
      <c r="G111" s="180" t="s">
        <v>95</v>
      </c>
      <c r="H111" s="16">
        <v>2000</v>
      </c>
      <c r="I111" s="16">
        <v>2000</v>
      </c>
      <c r="J111" s="60"/>
      <c r="K111" s="54" t="s">
        <v>40</v>
      </c>
      <c r="L111" s="29" t="s">
        <v>61</v>
      </c>
      <c r="M111" s="180" t="s">
        <v>95</v>
      </c>
      <c r="N111" s="23">
        <v>98.8</v>
      </c>
      <c r="O111" s="33"/>
      <c r="P111" s="265"/>
      <c r="Q111" s="33"/>
      <c r="R111" s="265"/>
      <c r="S111" s="106" t="s">
        <v>44</v>
      </c>
      <c r="T111" s="139">
        <v>52</v>
      </c>
      <c r="U111" s="139"/>
      <c r="V111" s="240"/>
      <c r="W111" s="61" t="s">
        <v>25</v>
      </c>
      <c r="X111" s="242" t="s">
        <v>25</v>
      </c>
      <c r="Y111" s="61"/>
      <c r="Z111" s="242"/>
      <c r="AA111" s="61"/>
      <c r="AB111" s="242"/>
      <c r="AC111" s="61" t="s">
        <v>25</v>
      </c>
      <c r="AD111" s="242"/>
      <c r="AE111" s="35"/>
      <c r="AF111" s="242" t="s">
        <v>25</v>
      </c>
      <c r="AG111" s="242" t="s">
        <v>25</v>
      </c>
      <c r="AJ111" s="154"/>
      <c r="AK111" s="154"/>
      <c r="AL111" s="151"/>
    </row>
    <row r="112" spans="1:38" s="20" customFormat="1">
      <c r="A112" s="205">
        <v>121</v>
      </c>
      <c r="B112" s="13"/>
      <c r="C112" s="14">
        <v>41403</v>
      </c>
      <c r="D112" s="54" t="s">
        <v>58</v>
      </c>
      <c r="E112" s="134" t="s">
        <v>0</v>
      </c>
      <c r="F112" s="134"/>
      <c r="G112" s="180" t="s">
        <v>95</v>
      </c>
      <c r="H112" s="16">
        <v>2000</v>
      </c>
      <c r="I112" s="16">
        <v>2000</v>
      </c>
      <c r="J112" s="60"/>
      <c r="K112" s="54" t="s">
        <v>30</v>
      </c>
      <c r="L112" s="29" t="s">
        <v>59</v>
      </c>
      <c r="M112" s="180" t="s">
        <v>95</v>
      </c>
      <c r="N112" s="23">
        <v>75.599999999999994</v>
      </c>
      <c r="O112" s="33"/>
      <c r="P112" s="265"/>
      <c r="Q112" s="33"/>
      <c r="R112" s="265"/>
      <c r="S112" s="106" t="s">
        <v>44</v>
      </c>
      <c r="T112" s="139"/>
      <c r="U112" s="139"/>
      <c r="V112" s="240"/>
      <c r="W112" s="61" t="s">
        <v>25</v>
      </c>
      <c r="X112" s="242" t="s">
        <v>25</v>
      </c>
      <c r="Y112" s="61"/>
      <c r="Z112" s="242"/>
      <c r="AA112" s="61"/>
      <c r="AB112" s="242"/>
      <c r="AC112" s="61" t="s">
        <v>25</v>
      </c>
      <c r="AD112" s="242"/>
      <c r="AE112" s="35"/>
      <c r="AF112" s="242" t="s">
        <v>25</v>
      </c>
      <c r="AG112" s="242" t="s">
        <v>25</v>
      </c>
      <c r="AJ112" s="154"/>
      <c r="AK112" s="154"/>
      <c r="AL112" s="151"/>
    </row>
    <row r="113" spans="1:38" s="20" customFormat="1" ht="47.25" customHeight="1" thickBot="1">
      <c r="A113" s="52"/>
      <c r="B113" s="52"/>
      <c r="C113" s="55"/>
      <c r="D113" s="53"/>
      <c r="E113" s="53"/>
      <c r="F113" s="53"/>
      <c r="G113" s="42"/>
      <c r="H113" s="42"/>
      <c r="I113" s="42"/>
      <c r="J113" s="53"/>
      <c r="K113" s="53"/>
      <c r="L113" s="46"/>
      <c r="M113" s="43"/>
      <c r="N113" s="44"/>
      <c r="O113" s="43"/>
      <c r="P113" s="272"/>
      <c r="Q113" s="43"/>
      <c r="R113" s="272"/>
      <c r="S113" s="43"/>
      <c r="T113" s="43"/>
      <c r="U113" s="43"/>
      <c r="V113" s="69"/>
      <c r="W113" s="44"/>
      <c r="X113" s="69"/>
      <c r="Y113" s="44"/>
      <c r="Z113" s="69"/>
      <c r="AA113" s="44"/>
      <c r="AB113" s="69"/>
      <c r="AC113" s="44"/>
      <c r="AD113" s="69"/>
      <c r="AE113" s="44"/>
      <c r="AF113" s="69"/>
      <c r="AG113" s="69"/>
      <c r="AJ113" s="154"/>
      <c r="AK113" s="154"/>
      <c r="AL113" s="151"/>
    </row>
    <row r="114" spans="1:38" s="20" customFormat="1">
      <c r="A114" s="375">
        <v>126</v>
      </c>
      <c r="B114" s="21"/>
      <c r="C114" s="85" t="s">
        <v>148</v>
      </c>
      <c r="D114" s="54" t="s">
        <v>73</v>
      </c>
      <c r="E114" s="86" t="s">
        <v>0</v>
      </c>
      <c r="F114" s="54"/>
      <c r="G114" s="180" t="s">
        <v>95</v>
      </c>
      <c r="H114" s="22">
        <v>20000</v>
      </c>
      <c r="I114" s="96"/>
      <c r="J114" s="377"/>
      <c r="K114" s="343" t="s">
        <v>30</v>
      </c>
      <c r="L114" s="397" t="s">
        <v>74</v>
      </c>
      <c r="M114" s="180" t="s">
        <v>95</v>
      </c>
      <c r="N114" s="23">
        <v>342.8</v>
      </c>
      <c r="O114" s="33"/>
      <c r="P114" s="265"/>
      <c r="Q114" s="33"/>
      <c r="R114" s="265"/>
      <c r="S114" s="110" t="s">
        <v>44</v>
      </c>
      <c r="T114" s="33">
        <v>260</v>
      </c>
      <c r="U114" s="33"/>
      <c r="V114" s="247"/>
      <c r="W114" s="61" t="s">
        <v>25</v>
      </c>
      <c r="X114" s="242" t="s">
        <v>25</v>
      </c>
      <c r="Y114" s="61"/>
      <c r="Z114" s="242"/>
      <c r="AA114" s="61"/>
      <c r="AB114" s="242"/>
      <c r="AC114" s="61" t="s">
        <v>25</v>
      </c>
      <c r="AD114" s="242"/>
      <c r="AE114" s="61" t="s">
        <v>25</v>
      </c>
      <c r="AF114" s="247"/>
      <c r="AG114" s="242" t="s">
        <v>25</v>
      </c>
      <c r="AJ114" s="155"/>
      <c r="AK114" s="155" t="s">
        <v>45</v>
      </c>
      <c r="AL114" s="151"/>
    </row>
    <row r="115" spans="1:38" s="20" customFormat="1" ht="13.5" thickBot="1">
      <c r="A115" s="376"/>
      <c r="B115" s="52"/>
      <c r="C115" s="55" t="s">
        <v>148</v>
      </c>
      <c r="D115" s="53" t="s">
        <v>152</v>
      </c>
      <c r="E115" s="53" t="s">
        <v>1</v>
      </c>
      <c r="F115" s="53"/>
      <c r="G115" s="181" t="s">
        <v>95</v>
      </c>
      <c r="H115" s="42">
        <v>1000</v>
      </c>
      <c r="I115" s="71"/>
      <c r="J115" s="378"/>
      <c r="K115" s="344"/>
      <c r="L115" s="398"/>
      <c r="M115" s="180" t="s">
        <v>95</v>
      </c>
      <c r="N115" s="44">
        <v>41.77</v>
      </c>
      <c r="O115" s="48"/>
      <c r="P115" s="273"/>
      <c r="Q115" s="48"/>
      <c r="R115" s="273"/>
      <c r="S115" s="109" t="s">
        <v>44</v>
      </c>
      <c r="T115" s="48">
        <v>15</v>
      </c>
      <c r="U115" s="48"/>
      <c r="V115" s="248"/>
      <c r="W115" s="70" t="s">
        <v>25</v>
      </c>
      <c r="X115" s="246" t="s">
        <v>25</v>
      </c>
      <c r="Y115" s="70"/>
      <c r="Z115" s="246"/>
      <c r="AA115" s="70"/>
      <c r="AB115" s="246"/>
      <c r="AC115" s="70" t="s">
        <v>25</v>
      </c>
      <c r="AD115" s="246"/>
      <c r="AE115" s="70" t="s">
        <v>25</v>
      </c>
      <c r="AF115" s="248"/>
      <c r="AG115" s="246" t="s">
        <v>25</v>
      </c>
      <c r="AJ115" s="155"/>
      <c r="AK115" s="155" t="s">
        <v>45</v>
      </c>
      <c r="AL115" s="151"/>
    </row>
    <row r="116" spans="1:38" s="20" customFormat="1" ht="55.5" customHeight="1" thickBot="1">
      <c r="A116" s="21"/>
      <c r="B116" s="21"/>
      <c r="C116" s="45"/>
      <c r="D116" s="54"/>
      <c r="E116" s="54"/>
      <c r="F116" s="54"/>
      <c r="G116" s="22"/>
      <c r="H116" s="22"/>
      <c r="I116" s="22"/>
      <c r="J116" s="54"/>
      <c r="K116" s="54"/>
      <c r="L116" s="15"/>
      <c r="M116" s="19"/>
      <c r="N116" s="23"/>
      <c r="O116" s="19"/>
      <c r="P116" s="253"/>
      <c r="Q116" s="214"/>
      <c r="R116" s="253"/>
      <c r="S116" s="19"/>
      <c r="T116" s="19"/>
      <c r="U116" s="231"/>
      <c r="V116" s="68"/>
      <c r="W116" s="23"/>
      <c r="X116" s="68"/>
      <c r="Y116" s="23"/>
      <c r="Z116" s="68"/>
      <c r="AA116" s="23"/>
      <c r="AB116" s="68"/>
      <c r="AC116" s="23"/>
      <c r="AD116" s="68"/>
      <c r="AE116" s="23"/>
      <c r="AF116" s="68"/>
      <c r="AG116" s="68"/>
      <c r="AJ116" s="154"/>
      <c r="AK116" s="154"/>
      <c r="AL116" s="151"/>
    </row>
    <row r="117" spans="1:38" s="20" customFormat="1">
      <c r="A117" s="375">
        <v>120</v>
      </c>
      <c r="B117" s="84"/>
      <c r="C117" s="85" t="s">
        <v>148</v>
      </c>
      <c r="D117" s="86" t="s">
        <v>65</v>
      </c>
      <c r="E117" s="86" t="s">
        <v>0</v>
      </c>
      <c r="F117" s="54"/>
      <c r="G117" s="180" t="s">
        <v>95</v>
      </c>
      <c r="H117" s="87">
        <v>1000</v>
      </c>
      <c r="I117" s="97" t="s">
        <v>27</v>
      </c>
      <c r="J117" s="377"/>
      <c r="K117" s="343" t="s">
        <v>32</v>
      </c>
      <c r="L117" s="397" t="s">
        <v>57</v>
      </c>
      <c r="M117" s="180" t="s">
        <v>95</v>
      </c>
      <c r="N117" s="89">
        <v>74.64</v>
      </c>
      <c r="O117" s="90"/>
      <c r="P117" s="228"/>
      <c r="Q117" s="90"/>
      <c r="R117" s="228"/>
      <c r="S117" s="211" t="s">
        <v>27</v>
      </c>
      <c r="T117" s="90">
        <v>13</v>
      </c>
      <c r="U117" s="90"/>
      <c r="V117" s="251"/>
      <c r="W117" s="88" t="s">
        <v>25</v>
      </c>
      <c r="X117" s="249" t="s">
        <v>25</v>
      </c>
      <c r="Y117" s="88"/>
      <c r="Z117" s="249"/>
      <c r="AA117" s="88"/>
      <c r="AB117" s="249"/>
      <c r="AC117" s="88" t="s">
        <v>25</v>
      </c>
      <c r="AD117" s="249"/>
      <c r="AE117" s="95"/>
      <c r="AF117" s="249" t="s">
        <v>25</v>
      </c>
      <c r="AG117" s="249" t="s">
        <v>25</v>
      </c>
      <c r="AJ117" s="154"/>
      <c r="AK117" s="154"/>
      <c r="AL117" s="151"/>
    </row>
    <row r="118" spans="1:38" s="20" customFormat="1" ht="13.5" thickBot="1">
      <c r="A118" s="376"/>
      <c r="B118" s="52"/>
      <c r="C118" s="55" t="s">
        <v>148</v>
      </c>
      <c r="D118" s="322" t="s">
        <v>153</v>
      </c>
      <c r="E118" s="53" t="s">
        <v>1</v>
      </c>
      <c r="F118" s="53"/>
      <c r="G118" s="181" t="s">
        <v>95</v>
      </c>
      <c r="H118" s="42">
        <v>300</v>
      </c>
      <c r="I118" s="71" t="s">
        <v>27</v>
      </c>
      <c r="J118" s="378"/>
      <c r="K118" s="344"/>
      <c r="L118" s="398"/>
      <c r="M118" s="180" t="s">
        <v>95</v>
      </c>
      <c r="N118" s="83">
        <v>66.12</v>
      </c>
      <c r="O118" s="49"/>
      <c r="P118" s="229"/>
      <c r="Q118" s="49"/>
      <c r="R118" s="229"/>
      <c r="S118" s="188" t="s">
        <v>27</v>
      </c>
      <c r="T118" s="48">
        <v>3.9</v>
      </c>
      <c r="U118" s="48"/>
      <c r="V118" s="248"/>
      <c r="W118" s="91" t="s">
        <v>25</v>
      </c>
      <c r="X118" s="250" t="s">
        <v>25</v>
      </c>
      <c r="Y118" s="91"/>
      <c r="Z118" s="250"/>
      <c r="AA118" s="91"/>
      <c r="AB118" s="250"/>
      <c r="AC118" s="91" t="s">
        <v>25</v>
      </c>
      <c r="AD118" s="250"/>
      <c r="AE118" s="51"/>
      <c r="AF118" s="250" t="s">
        <v>25</v>
      </c>
      <c r="AG118" s="250" t="s">
        <v>25</v>
      </c>
      <c r="AJ118" s="155"/>
      <c r="AK118" s="155" t="s">
        <v>45</v>
      </c>
      <c r="AL118" s="151"/>
    </row>
    <row r="119" spans="1:38" s="20" customFormat="1" ht="44.25" customHeight="1">
      <c r="A119" s="21"/>
      <c r="B119" s="21"/>
      <c r="C119" s="45"/>
      <c r="D119" s="54"/>
      <c r="E119" s="54"/>
      <c r="F119" s="54"/>
      <c r="G119" s="22"/>
      <c r="H119" s="22"/>
      <c r="I119" s="22"/>
      <c r="J119" s="54"/>
      <c r="K119" s="54"/>
      <c r="L119" s="15"/>
      <c r="M119" s="19"/>
      <c r="N119" s="23"/>
      <c r="O119" s="19"/>
      <c r="P119" s="253"/>
      <c r="Q119" s="214"/>
      <c r="R119" s="253"/>
      <c r="S119" s="19"/>
      <c r="T119" s="19"/>
      <c r="U119" s="231"/>
      <c r="V119" s="68"/>
      <c r="W119" s="23"/>
      <c r="X119" s="68"/>
      <c r="Y119" s="23"/>
      <c r="Z119" s="68"/>
      <c r="AA119" s="23"/>
      <c r="AB119" s="68"/>
      <c r="AC119" s="23"/>
      <c r="AD119" s="68"/>
      <c r="AE119" s="23"/>
      <c r="AF119" s="68"/>
      <c r="AG119" s="68"/>
      <c r="AJ119" s="154"/>
      <c r="AK119" s="154"/>
      <c r="AL119" s="151"/>
    </row>
    <row r="120" spans="1:38" s="20" customFormat="1">
      <c r="A120" s="205">
        <v>118</v>
      </c>
      <c r="B120" s="13"/>
      <c r="C120" s="14" t="s">
        <v>148</v>
      </c>
      <c r="D120" s="54" t="s">
        <v>52</v>
      </c>
      <c r="E120" s="134" t="s">
        <v>0</v>
      </c>
      <c r="F120" s="134"/>
      <c r="G120" s="180" t="s">
        <v>95</v>
      </c>
      <c r="H120" s="16">
        <v>79868.399999999994</v>
      </c>
      <c r="I120" s="62" t="s">
        <v>27</v>
      </c>
      <c r="J120" s="60"/>
      <c r="K120" s="54" t="s">
        <v>24</v>
      </c>
      <c r="L120" s="29" t="s">
        <v>53</v>
      </c>
      <c r="M120" s="180" t="s">
        <v>95</v>
      </c>
      <c r="N120" s="23"/>
      <c r="O120" s="33"/>
      <c r="P120" s="265"/>
      <c r="Q120" s="33"/>
      <c r="R120" s="265"/>
      <c r="S120" s="189" t="s">
        <v>27</v>
      </c>
      <c r="T120" s="139">
        <v>1038.29</v>
      </c>
      <c r="U120" s="139"/>
      <c r="V120" s="240"/>
      <c r="W120" s="61" t="s">
        <v>25</v>
      </c>
      <c r="X120" s="242" t="s">
        <v>25</v>
      </c>
      <c r="Y120" s="61"/>
      <c r="Z120" s="242"/>
      <c r="AA120" s="61"/>
      <c r="AB120" s="242"/>
      <c r="AC120" s="61" t="s">
        <v>25</v>
      </c>
      <c r="AD120" s="242"/>
      <c r="AE120" s="35"/>
      <c r="AF120" s="242" t="s">
        <v>25</v>
      </c>
      <c r="AG120" s="242" t="s">
        <v>25</v>
      </c>
      <c r="AJ120" s="154"/>
      <c r="AK120" s="154"/>
      <c r="AL120" s="151"/>
    </row>
    <row r="121" spans="1:38" s="20" customFormat="1">
      <c r="A121" s="13">
        <v>127</v>
      </c>
      <c r="B121" s="207"/>
      <c r="C121" s="14" t="s">
        <v>148</v>
      </c>
      <c r="D121" s="54" t="s">
        <v>76</v>
      </c>
      <c r="E121" s="134" t="s">
        <v>0</v>
      </c>
      <c r="F121" s="134"/>
      <c r="G121" s="180" t="s">
        <v>95</v>
      </c>
      <c r="H121" s="16">
        <v>20000</v>
      </c>
      <c r="I121" s="62" t="s">
        <v>27</v>
      </c>
      <c r="J121" s="60"/>
      <c r="K121" s="54" t="s">
        <v>30</v>
      </c>
      <c r="L121" s="29" t="s">
        <v>75</v>
      </c>
      <c r="M121" s="180" t="s">
        <v>95</v>
      </c>
      <c r="N121" s="23">
        <v>342.8</v>
      </c>
      <c r="O121" s="33"/>
      <c r="P121" s="265"/>
      <c r="Q121" s="33"/>
      <c r="R121" s="265"/>
      <c r="S121" s="189" t="s">
        <v>27</v>
      </c>
      <c r="T121" s="139">
        <v>260</v>
      </c>
      <c r="U121" s="139"/>
      <c r="V121" s="240"/>
      <c r="W121" s="61" t="s">
        <v>25</v>
      </c>
      <c r="X121" s="242" t="s">
        <v>25</v>
      </c>
      <c r="Y121" s="61"/>
      <c r="Z121" s="242"/>
      <c r="AA121" s="61"/>
      <c r="AB121" s="242"/>
      <c r="AC121" s="61" t="s">
        <v>25</v>
      </c>
      <c r="AD121" s="242"/>
      <c r="AE121" s="35"/>
      <c r="AF121" s="242" t="s">
        <v>25</v>
      </c>
      <c r="AG121" s="242" t="s">
        <v>25</v>
      </c>
      <c r="AJ121" s="154"/>
      <c r="AK121" s="154"/>
      <c r="AL121" s="151"/>
    </row>
    <row r="122" spans="1:38" s="20" customFormat="1" ht="48.75" customHeight="1" thickBot="1">
      <c r="A122" s="52"/>
      <c r="B122" s="52"/>
      <c r="C122" s="55"/>
      <c r="D122" s="199"/>
      <c r="E122" s="199"/>
      <c r="F122" s="213"/>
      <c r="G122" s="42"/>
      <c r="H122" s="42"/>
      <c r="I122" s="42"/>
      <c r="J122" s="53"/>
      <c r="K122" s="199"/>
      <c r="L122" s="105"/>
      <c r="M122" s="82"/>
      <c r="N122" s="83"/>
      <c r="O122" s="82"/>
      <c r="P122" s="223"/>
      <c r="Q122" s="82"/>
      <c r="R122" s="223"/>
      <c r="S122" s="43"/>
      <c r="T122" s="43"/>
      <c r="U122" s="43"/>
      <c r="V122" s="69"/>
      <c r="W122" s="83"/>
      <c r="X122" s="245"/>
      <c r="Y122" s="83"/>
      <c r="Z122" s="245"/>
      <c r="AA122" s="83"/>
      <c r="AB122" s="245"/>
      <c r="AC122" s="83"/>
      <c r="AD122" s="245"/>
      <c r="AE122" s="44"/>
      <c r="AF122" s="245"/>
      <c r="AG122" s="245"/>
      <c r="AJ122" s="154"/>
      <c r="AK122" s="154"/>
      <c r="AL122" s="151"/>
    </row>
    <row r="123" spans="1:38" s="20" customFormat="1">
      <c r="A123" s="375">
        <v>114</v>
      </c>
      <c r="B123" s="84"/>
      <c r="C123" s="395" t="s">
        <v>148</v>
      </c>
      <c r="D123" s="86" t="s">
        <v>49</v>
      </c>
      <c r="E123" s="86" t="s">
        <v>0</v>
      </c>
      <c r="F123" s="54"/>
      <c r="G123" s="180" t="s">
        <v>95</v>
      </c>
      <c r="H123" s="87">
        <v>12500</v>
      </c>
      <c r="I123" s="97" t="s">
        <v>27</v>
      </c>
      <c r="J123" s="343"/>
      <c r="K123" s="343" t="s">
        <v>30</v>
      </c>
      <c r="L123" s="397" t="s">
        <v>50</v>
      </c>
      <c r="M123" s="180" t="s">
        <v>95</v>
      </c>
      <c r="N123" s="40">
        <v>255.2</v>
      </c>
      <c r="O123" s="33"/>
      <c r="P123" s="265"/>
      <c r="Q123" s="33"/>
      <c r="R123" s="265"/>
      <c r="S123" s="210" t="s">
        <v>27</v>
      </c>
      <c r="T123" s="33">
        <v>162.5</v>
      </c>
      <c r="U123" s="33"/>
      <c r="V123" s="247"/>
      <c r="W123" s="61" t="s">
        <v>25</v>
      </c>
      <c r="X123" s="242" t="s">
        <v>25</v>
      </c>
      <c r="Y123" s="61"/>
      <c r="Z123" s="242"/>
      <c r="AA123" s="61"/>
      <c r="AB123" s="242"/>
      <c r="AC123" s="61" t="s">
        <v>25</v>
      </c>
      <c r="AD123" s="242"/>
      <c r="AE123" s="50"/>
      <c r="AF123" s="242" t="s">
        <v>25</v>
      </c>
      <c r="AG123" s="242" t="s">
        <v>25</v>
      </c>
      <c r="AJ123" s="154"/>
      <c r="AK123" s="154"/>
      <c r="AL123" s="151"/>
    </row>
    <row r="124" spans="1:38" s="20" customFormat="1" ht="15.75" customHeight="1" thickBot="1">
      <c r="A124" s="376"/>
      <c r="B124" s="52"/>
      <c r="C124" s="396"/>
      <c r="D124" s="199" t="s">
        <v>49</v>
      </c>
      <c r="E124" s="199" t="s">
        <v>0</v>
      </c>
      <c r="F124" s="213"/>
      <c r="G124" s="181" t="s">
        <v>95</v>
      </c>
      <c r="H124" s="42">
        <v>12500</v>
      </c>
      <c r="I124" s="71" t="s">
        <v>27</v>
      </c>
      <c r="J124" s="344"/>
      <c r="K124" s="344"/>
      <c r="L124" s="398"/>
      <c r="M124" s="180" t="s">
        <v>95</v>
      </c>
      <c r="N124" s="83">
        <v>255.2</v>
      </c>
      <c r="O124" s="49"/>
      <c r="P124" s="229"/>
      <c r="Q124" s="49"/>
      <c r="R124" s="229"/>
      <c r="S124" s="188" t="s">
        <v>27</v>
      </c>
      <c r="T124" s="48">
        <v>162.5</v>
      </c>
      <c r="U124" s="48"/>
      <c r="V124" s="248"/>
      <c r="W124" s="91" t="s">
        <v>25</v>
      </c>
      <c r="X124" s="250" t="s">
        <v>25</v>
      </c>
      <c r="Y124" s="91"/>
      <c r="Z124" s="250"/>
      <c r="AA124" s="91"/>
      <c r="AB124" s="250"/>
      <c r="AC124" s="91" t="s">
        <v>25</v>
      </c>
      <c r="AD124" s="250"/>
      <c r="AE124" s="51"/>
      <c r="AF124" s="250" t="s">
        <v>25</v>
      </c>
      <c r="AG124" s="250" t="s">
        <v>25</v>
      </c>
      <c r="AJ124" s="154"/>
      <c r="AK124" s="154"/>
      <c r="AL124" s="151"/>
    </row>
    <row r="125" spans="1:38" s="20" customFormat="1">
      <c r="A125" s="93"/>
      <c r="B125" s="93"/>
      <c r="C125" s="100"/>
      <c r="D125" s="147"/>
      <c r="E125" s="147"/>
      <c r="F125" s="147"/>
      <c r="G125" s="38"/>
      <c r="H125" s="38"/>
      <c r="I125" s="38"/>
      <c r="J125" s="147"/>
      <c r="K125" s="147"/>
      <c r="L125" s="47"/>
      <c r="M125" s="39"/>
      <c r="N125" s="40"/>
      <c r="O125" s="39"/>
      <c r="P125" s="271"/>
      <c r="Q125" s="39"/>
      <c r="R125" s="271"/>
      <c r="S125" s="39"/>
      <c r="T125" s="39"/>
      <c r="U125" s="39"/>
      <c r="V125" s="243"/>
      <c r="W125" s="40"/>
      <c r="X125" s="243"/>
      <c r="Y125" s="40"/>
      <c r="Z125" s="243"/>
      <c r="AA125" s="40"/>
      <c r="AB125" s="243"/>
      <c r="AC125" s="40"/>
      <c r="AD125" s="243"/>
      <c r="AE125" s="40"/>
      <c r="AF125" s="243"/>
      <c r="AG125" s="243"/>
      <c r="AJ125" s="154"/>
      <c r="AK125" s="154"/>
      <c r="AL125" s="151"/>
    </row>
    <row r="126" spans="1:38" s="20" customFormat="1" ht="51" customHeight="1">
      <c r="A126" s="93"/>
      <c r="B126" s="93"/>
      <c r="C126" s="100"/>
      <c r="D126" s="147"/>
      <c r="E126" s="147"/>
      <c r="F126" s="147"/>
      <c r="G126" s="38"/>
      <c r="H126" s="38"/>
      <c r="I126" s="38"/>
      <c r="J126" s="147"/>
      <c r="K126" s="147"/>
      <c r="L126" s="47"/>
      <c r="M126" s="39"/>
      <c r="N126" s="40"/>
      <c r="O126" s="39"/>
      <c r="P126" s="271"/>
      <c r="Q126" s="39"/>
      <c r="R126" s="271"/>
      <c r="S126" s="39"/>
      <c r="T126" s="39"/>
      <c r="U126" s="39"/>
      <c r="V126" s="243"/>
      <c r="W126" s="40"/>
      <c r="X126" s="243"/>
      <c r="Y126" s="40"/>
      <c r="Z126" s="243"/>
      <c r="AA126" s="40"/>
      <c r="AB126" s="243"/>
      <c r="AC126" s="40"/>
      <c r="AD126" s="243"/>
      <c r="AE126" s="40"/>
      <c r="AF126" s="243"/>
      <c r="AG126" s="243"/>
      <c r="AJ126" s="154"/>
      <c r="AK126" s="154"/>
      <c r="AL126" s="151"/>
    </row>
    <row r="127" spans="1:38" s="20" customFormat="1" ht="13.5" thickBot="1">
      <c r="A127" s="93"/>
      <c r="B127" s="93"/>
      <c r="C127" s="100"/>
      <c r="D127" s="147"/>
      <c r="E127" s="147"/>
      <c r="F127" s="147"/>
      <c r="G127" s="38"/>
      <c r="H127" s="38"/>
      <c r="I127" s="38"/>
      <c r="J127" s="147"/>
      <c r="K127" s="147"/>
      <c r="L127" s="47"/>
      <c r="M127" s="39"/>
      <c r="N127" s="40"/>
      <c r="O127" s="39"/>
      <c r="P127" s="271"/>
      <c r="Q127" s="39"/>
      <c r="R127" s="271"/>
      <c r="S127" s="39"/>
      <c r="T127" s="39"/>
      <c r="U127" s="39"/>
      <c r="V127" s="243"/>
      <c r="W127" s="40"/>
      <c r="X127" s="243"/>
      <c r="Y127" s="40"/>
      <c r="Z127" s="243"/>
      <c r="AA127" s="40"/>
      <c r="AB127" s="243"/>
      <c r="AC127" s="40"/>
      <c r="AD127" s="243"/>
      <c r="AE127" s="40"/>
      <c r="AF127" s="243"/>
      <c r="AG127" s="243"/>
      <c r="AJ127" s="154"/>
      <c r="AK127" s="154"/>
      <c r="AL127" s="151"/>
    </row>
    <row r="128" spans="1:38" s="20" customFormat="1">
      <c r="A128" s="101"/>
      <c r="B128" s="101"/>
      <c r="C128" s="102">
        <v>40345</v>
      </c>
      <c r="D128" s="103" t="s">
        <v>38</v>
      </c>
      <c r="E128" s="103"/>
      <c r="F128" s="103"/>
      <c r="G128" s="104"/>
      <c r="H128" s="104"/>
      <c r="I128" s="104"/>
      <c r="J128" s="377"/>
      <c r="K128" s="343" t="s">
        <v>40</v>
      </c>
      <c r="L128" s="397" t="s">
        <v>42</v>
      </c>
      <c r="M128" s="90"/>
      <c r="N128" s="95"/>
      <c r="O128" s="90"/>
      <c r="P128" s="228"/>
      <c r="Q128" s="90"/>
      <c r="R128" s="228"/>
      <c r="S128" s="90"/>
      <c r="T128" s="90"/>
      <c r="U128" s="90"/>
      <c r="V128" s="251"/>
      <c r="W128" s="95"/>
      <c r="X128" s="251"/>
      <c r="Y128" s="95"/>
      <c r="Z128" s="251"/>
      <c r="AA128" s="95"/>
      <c r="AB128" s="251"/>
      <c r="AC128" s="95"/>
      <c r="AD128" s="251"/>
      <c r="AE128" s="95"/>
      <c r="AF128" s="251"/>
      <c r="AG128" s="251"/>
      <c r="AJ128" s="154"/>
      <c r="AK128" s="154" t="s">
        <v>41</v>
      </c>
      <c r="AL128" s="151"/>
    </row>
    <row r="129" spans="1:38" s="20" customFormat="1" ht="13.5" thickBot="1">
      <c r="A129" s="206">
        <v>107</v>
      </c>
      <c r="B129" s="52"/>
      <c r="C129" s="55" t="s">
        <v>148</v>
      </c>
      <c r="D129" s="199" t="s">
        <v>39</v>
      </c>
      <c r="E129" s="53" t="s">
        <v>1</v>
      </c>
      <c r="F129" s="53"/>
      <c r="G129" s="181" t="s">
        <v>95</v>
      </c>
      <c r="H129" s="42">
        <v>5000</v>
      </c>
      <c r="I129" s="71" t="s">
        <v>27</v>
      </c>
      <c r="J129" s="378"/>
      <c r="K129" s="344"/>
      <c r="L129" s="398"/>
      <c r="M129" s="180" t="s">
        <v>95</v>
      </c>
      <c r="N129" s="83">
        <v>117</v>
      </c>
      <c r="O129" s="49"/>
      <c r="P129" s="229"/>
      <c r="Q129" s="49"/>
      <c r="R129" s="229"/>
      <c r="S129" s="188" t="s">
        <v>27</v>
      </c>
      <c r="T129" s="48">
        <v>65</v>
      </c>
      <c r="U129" s="48"/>
      <c r="V129" s="248"/>
      <c r="W129" s="91" t="s">
        <v>25</v>
      </c>
      <c r="X129" s="250" t="s">
        <v>25</v>
      </c>
      <c r="Y129" s="91"/>
      <c r="Z129" s="250"/>
      <c r="AA129" s="91"/>
      <c r="AB129" s="250"/>
      <c r="AC129" s="91" t="s">
        <v>25</v>
      </c>
      <c r="AD129" s="250"/>
      <c r="AE129" s="51"/>
      <c r="AF129" s="250" t="s">
        <v>25</v>
      </c>
      <c r="AG129" s="250" t="s">
        <v>25</v>
      </c>
      <c r="AJ129" s="154"/>
      <c r="AK129" s="154"/>
      <c r="AL129" s="151"/>
    </row>
    <row r="130" spans="1:38" s="20" customFormat="1" ht="42.75" customHeight="1" thickBot="1">
      <c r="A130" s="12"/>
      <c r="B130" s="13"/>
      <c r="C130" s="14"/>
      <c r="D130" s="54"/>
      <c r="E130" s="132"/>
      <c r="F130" s="132"/>
      <c r="G130" s="185"/>
      <c r="H130" s="185"/>
      <c r="I130" s="185"/>
      <c r="J130" s="185"/>
      <c r="K130" s="185"/>
      <c r="L130" s="15"/>
      <c r="M130" s="74"/>
      <c r="N130" s="76"/>
      <c r="O130" s="76"/>
      <c r="P130" s="252"/>
      <c r="Q130" s="76"/>
      <c r="R130" s="252"/>
      <c r="S130" s="80"/>
      <c r="T130" s="80"/>
      <c r="U130" s="76"/>
      <c r="V130" s="252"/>
      <c r="W130" s="76"/>
      <c r="X130" s="252"/>
      <c r="Y130" s="76"/>
      <c r="Z130" s="252"/>
      <c r="AA130" s="76"/>
      <c r="AB130" s="252"/>
      <c r="AC130" s="76"/>
      <c r="AD130" s="252"/>
      <c r="AE130" s="80"/>
      <c r="AF130" s="252"/>
      <c r="AG130" s="279"/>
      <c r="AJ130" s="154"/>
      <c r="AK130" s="154"/>
      <c r="AL130" s="151"/>
    </row>
    <row r="131" spans="1:38" s="20" customFormat="1">
      <c r="A131" s="12">
        <v>104</v>
      </c>
      <c r="B131" s="207"/>
      <c r="C131" s="85" t="s">
        <v>148</v>
      </c>
      <c r="D131" s="54" t="s">
        <v>0</v>
      </c>
      <c r="E131" s="134" t="s">
        <v>0</v>
      </c>
      <c r="F131" s="134"/>
      <c r="G131" s="180" t="s">
        <v>95</v>
      </c>
      <c r="H131" s="16">
        <v>84000</v>
      </c>
      <c r="I131" s="92" t="s">
        <v>27</v>
      </c>
      <c r="J131" s="60"/>
      <c r="K131" s="60" t="s">
        <v>30</v>
      </c>
      <c r="L131" s="29" t="s">
        <v>33</v>
      </c>
      <c r="M131" s="61">
        <v>1033.68</v>
      </c>
      <c r="N131" s="23">
        <v>845.64</v>
      </c>
      <c r="O131" s="33"/>
      <c r="P131" s="265"/>
      <c r="Q131" s="33"/>
      <c r="R131" s="265"/>
      <c r="S131" s="189" t="s">
        <v>27</v>
      </c>
      <c r="T131" s="139">
        <v>1092</v>
      </c>
      <c r="U131" s="33"/>
      <c r="V131" s="265"/>
      <c r="W131" s="19">
        <v>167.14</v>
      </c>
      <c r="X131" s="253">
        <v>442.69</v>
      </c>
      <c r="Y131" s="214"/>
      <c r="Z131" s="253"/>
      <c r="AA131" s="214"/>
      <c r="AB131" s="253"/>
      <c r="AC131" s="19">
        <v>20.9</v>
      </c>
      <c r="AD131" s="253"/>
      <c r="AE131" s="35"/>
      <c r="AF131" s="253">
        <v>27.85</v>
      </c>
      <c r="AG131" s="253">
        <f>V131+X131+AF131</f>
        <v>470.54</v>
      </c>
      <c r="AJ131" s="154"/>
      <c r="AK131" s="154" t="s">
        <v>34</v>
      </c>
      <c r="AL131" s="151"/>
    </row>
    <row r="132" spans="1:38" s="20" customFormat="1" ht="13.5" thickBot="1">
      <c r="A132" s="12">
        <v>103</v>
      </c>
      <c r="B132" s="207"/>
      <c r="C132" s="55" t="s">
        <v>148</v>
      </c>
      <c r="D132" s="54" t="s">
        <v>0</v>
      </c>
      <c r="E132" s="134" t="s">
        <v>0</v>
      </c>
      <c r="F132" s="134"/>
      <c r="G132" s="180" t="s">
        <v>95</v>
      </c>
      <c r="H132" s="16">
        <v>56344</v>
      </c>
      <c r="I132" s="36" t="s">
        <v>37</v>
      </c>
      <c r="J132" s="60"/>
      <c r="K132" s="60" t="s">
        <v>32</v>
      </c>
      <c r="L132" s="29" t="s">
        <v>31</v>
      </c>
      <c r="M132" s="180" t="s">
        <v>95</v>
      </c>
      <c r="N132" s="18">
        <v>770.04</v>
      </c>
      <c r="O132" s="139"/>
      <c r="P132" s="265"/>
      <c r="Q132" s="33"/>
      <c r="R132" s="265"/>
      <c r="S132" s="139"/>
      <c r="T132" s="139"/>
      <c r="U132" s="139"/>
      <c r="V132" s="240"/>
      <c r="W132" s="61" t="s">
        <v>25</v>
      </c>
      <c r="X132" s="242" t="s">
        <v>25</v>
      </c>
      <c r="Y132" s="61"/>
      <c r="Z132" s="242"/>
      <c r="AA132" s="61"/>
      <c r="AB132" s="242"/>
      <c r="AC132" s="61" t="s">
        <v>25</v>
      </c>
      <c r="AD132" s="242"/>
      <c r="AE132" s="35"/>
      <c r="AF132" s="242" t="s">
        <v>25</v>
      </c>
      <c r="AG132" s="242" t="s">
        <v>25</v>
      </c>
      <c r="AJ132" s="154"/>
      <c r="AK132" s="154"/>
      <c r="AL132" s="151"/>
    </row>
    <row r="133" spans="1:38" s="20" customFormat="1" ht="49.5" customHeight="1" thickBot="1">
      <c r="A133" s="52"/>
      <c r="B133" s="52"/>
      <c r="C133" s="55"/>
      <c r="D133" s="53"/>
      <c r="E133" s="53"/>
      <c r="F133" s="53"/>
      <c r="G133" s="42"/>
      <c r="H133" s="42"/>
      <c r="I133" s="42"/>
      <c r="J133" s="53"/>
      <c r="K133" s="53"/>
      <c r="L133" s="46"/>
      <c r="M133" s="43"/>
      <c r="N133" s="44"/>
      <c r="O133" s="43"/>
      <c r="P133" s="272"/>
      <c r="Q133" s="43"/>
      <c r="R133" s="272"/>
      <c r="S133" s="43"/>
      <c r="T133" s="43"/>
      <c r="U133" s="43"/>
      <c r="V133" s="69"/>
      <c r="W133" s="44"/>
      <c r="X133" s="69"/>
      <c r="Y133" s="44"/>
      <c r="Z133" s="69"/>
      <c r="AA133" s="44"/>
      <c r="AB133" s="69"/>
      <c r="AC133" s="44"/>
      <c r="AD133" s="69"/>
      <c r="AE133" s="44"/>
      <c r="AF133" s="69"/>
      <c r="AG133" s="69"/>
      <c r="AJ133" s="154"/>
      <c r="AK133" s="154"/>
      <c r="AL133" s="151"/>
    </row>
    <row r="134" spans="1:38" s="20" customFormat="1">
      <c r="A134" s="389">
        <v>105</v>
      </c>
      <c r="B134" s="84"/>
      <c r="C134" s="85" t="s">
        <v>148</v>
      </c>
      <c r="D134" s="86" t="s">
        <v>36</v>
      </c>
      <c r="E134" s="86" t="s">
        <v>0</v>
      </c>
      <c r="F134" s="54"/>
      <c r="G134" s="180" t="s">
        <v>95</v>
      </c>
      <c r="H134" s="87">
        <v>42000</v>
      </c>
      <c r="I134" s="98" t="s">
        <v>37</v>
      </c>
      <c r="J134" s="343"/>
      <c r="K134" s="86" t="s">
        <v>32</v>
      </c>
      <c r="L134" s="94" t="s">
        <v>35</v>
      </c>
      <c r="M134" s="180" t="s">
        <v>95</v>
      </c>
      <c r="N134" s="89">
        <v>463.6</v>
      </c>
      <c r="O134" s="90"/>
      <c r="P134" s="228"/>
      <c r="Q134" s="90"/>
      <c r="R134" s="228"/>
      <c r="S134" s="90"/>
      <c r="T134" s="90"/>
      <c r="U134" s="90"/>
      <c r="V134" s="251"/>
      <c r="W134" s="88" t="s">
        <v>25</v>
      </c>
      <c r="X134" s="249" t="s">
        <v>25</v>
      </c>
      <c r="Y134" s="88"/>
      <c r="Z134" s="249"/>
      <c r="AA134" s="88"/>
      <c r="AB134" s="249"/>
      <c r="AC134" s="88" t="s">
        <v>25</v>
      </c>
      <c r="AD134" s="249"/>
      <c r="AE134" s="95"/>
      <c r="AF134" s="249" t="s">
        <v>25</v>
      </c>
      <c r="AG134" s="249" t="s">
        <v>25</v>
      </c>
      <c r="AJ134" s="154"/>
      <c r="AK134" s="154"/>
      <c r="AL134" s="151"/>
    </row>
    <row r="135" spans="1:38" s="20" customFormat="1" ht="15.75" customHeight="1" thickBot="1">
      <c r="A135" s="390"/>
      <c r="B135" s="52"/>
      <c r="C135" s="55" t="s">
        <v>148</v>
      </c>
      <c r="D135" s="322" t="s">
        <v>154</v>
      </c>
      <c r="E135" s="199" t="s">
        <v>82</v>
      </c>
      <c r="F135" s="213"/>
      <c r="G135" s="181" t="s">
        <v>95</v>
      </c>
      <c r="H135" s="46">
        <v>0</v>
      </c>
      <c r="I135" s="99" t="s">
        <v>37</v>
      </c>
      <c r="J135" s="344"/>
      <c r="K135" s="199" t="s">
        <v>32</v>
      </c>
      <c r="L135" s="105" t="s">
        <v>35</v>
      </c>
      <c r="M135" s="180" t="s">
        <v>95</v>
      </c>
      <c r="N135" s="83">
        <v>30.72</v>
      </c>
      <c r="O135" s="49"/>
      <c r="P135" s="229"/>
      <c r="Q135" s="49"/>
      <c r="R135" s="229"/>
      <c r="S135" s="48"/>
      <c r="T135" s="48"/>
      <c r="U135" s="48"/>
      <c r="V135" s="248"/>
      <c r="W135" s="49"/>
      <c r="X135" s="229"/>
      <c r="Y135" s="49"/>
      <c r="Z135" s="229"/>
      <c r="AA135" s="49"/>
      <c r="AB135" s="229"/>
      <c r="AC135" s="49"/>
      <c r="AD135" s="229"/>
      <c r="AE135" s="51"/>
      <c r="AF135" s="229"/>
      <c r="AG135" s="229"/>
      <c r="AJ135" s="154"/>
      <c r="AK135" s="154"/>
      <c r="AL135" s="151"/>
    </row>
    <row r="136" spans="1:38" s="20" customFormat="1">
      <c r="A136" s="93"/>
      <c r="B136" s="21"/>
      <c r="C136" s="45"/>
      <c r="D136" s="54"/>
      <c r="E136" s="54"/>
      <c r="F136" s="54"/>
      <c r="G136" s="22"/>
      <c r="H136" s="22"/>
      <c r="I136" s="22"/>
      <c r="J136" s="147"/>
      <c r="K136" s="147"/>
      <c r="L136" s="47"/>
      <c r="M136" s="19"/>
      <c r="N136" s="23"/>
      <c r="O136" s="19"/>
      <c r="P136" s="253"/>
      <c r="Q136" s="214"/>
      <c r="R136" s="253"/>
      <c r="S136" s="19"/>
      <c r="T136" s="19"/>
      <c r="U136" s="231"/>
      <c r="V136" s="68"/>
      <c r="W136" s="23"/>
      <c r="X136" s="68"/>
      <c r="Y136" s="23"/>
      <c r="Z136" s="68"/>
      <c r="AA136" s="23"/>
      <c r="AB136" s="68"/>
      <c r="AC136" s="23"/>
      <c r="AD136" s="68"/>
      <c r="AE136" s="23"/>
      <c r="AF136" s="68"/>
      <c r="AG136" s="68"/>
      <c r="AJ136" s="154"/>
      <c r="AK136" s="154"/>
      <c r="AL136" s="151"/>
    </row>
    <row r="137" spans="1:38" s="20" customFormat="1" ht="45.75" customHeight="1">
      <c r="A137" s="93"/>
      <c r="B137" s="93"/>
      <c r="C137" s="100"/>
      <c r="D137" s="147"/>
      <c r="E137" s="147"/>
      <c r="F137" s="147"/>
      <c r="G137" s="38"/>
      <c r="H137" s="38"/>
      <c r="I137" s="38"/>
      <c r="J137" s="147"/>
      <c r="K137" s="147"/>
      <c r="L137" s="47"/>
      <c r="M137" s="39"/>
      <c r="N137" s="40"/>
      <c r="O137" s="39"/>
      <c r="P137" s="271"/>
      <c r="Q137" s="39"/>
      <c r="R137" s="271"/>
      <c r="S137" s="39"/>
      <c r="T137" s="39"/>
      <c r="U137" s="39"/>
      <c r="V137" s="243"/>
      <c r="W137" s="40"/>
      <c r="X137" s="243"/>
      <c r="Y137" s="40"/>
      <c r="Z137" s="243"/>
      <c r="AA137" s="40"/>
      <c r="AB137" s="243"/>
      <c r="AC137" s="40"/>
      <c r="AD137" s="243"/>
      <c r="AE137" s="40"/>
      <c r="AF137" s="243"/>
      <c r="AG137" s="243"/>
      <c r="AJ137" s="154"/>
      <c r="AK137" s="154"/>
      <c r="AL137" s="151"/>
    </row>
    <row r="138" spans="1:38" s="20" customFormat="1" ht="13.5" thickBot="1">
      <c r="A138" s="52"/>
      <c r="B138" s="52"/>
      <c r="C138" s="55"/>
      <c r="D138" s="199"/>
      <c r="E138" s="199"/>
      <c r="F138" s="213"/>
      <c r="G138" s="42"/>
      <c r="H138" s="42"/>
      <c r="I138" s="42"/>
      <c r="J138" s="53"/>
      <c r="K138" s="199"/>
      <c r="L138" s="105"/>
      <c r="M138" s="82"/>
      <c r="N138" s="83"/>
      <c r="O138" s="82"/>
      <c r="P138" s="272"/>
      <c r="Q138" s="43"/>
      <c r="R138" s="272"/>
      <c r="S138" s="43"/>
      <c r="T138" s="43"/>
      <c r="U138" s="43"/>
      <c r="V138" s="69"/>
      <c r="W138" s="44"/>
      <c r="X138" s="69"/>
      <c r="Y138" s="44"/>
      <c r="Z138" s="69"/>
      <c r="AA138" s="44"/>
      <c r="AB138" s="69"/>
      <c r="AC138" s="44"/>
      <c r="AD138" s="69"/>
      <c r="AE138" s="44"/>
      <c r="AF138" s="69"/>
      <c r="AG138" s="69"/>
      <c r="AJ138" s="154"/>
      <c r="AK138" s="154"/>
      <c r="AL138" s="151"/>
    </row>
    <row r="139" spans="1:38" s="20" customFormat="1">
      <c r="A139" s="375">
        <v>102</v>
      </c>
      <c r="B139" s="84"/>
      <c r="C139" s="85" t="s">
        <v>148</v>
      </c>
      <c r="D139" s="86" t="s">
        <v>0</v>
      </c>
      <c r="E139" s="86" t="s">
        <v>0</v>
      </c>
      <c r="F139" s="54"/>
      <c r="G139" s="180" t="s">
        <v>95</v>
      </c>
      <c r="H139" s="87">
        <v>108000</v>
      </c>
      <c r="I139" s="98" t="s">
        <v>37</v>
      </c>
      <c r="J139" s="343"/>
      <c r="K139" s="377" t="s">
        <v>30</v>
      </c>
      <c r="L139" s="397" t="s">
        <v>29</v>
      </c>
      <c r="M139" s="180" t="s">
        <v>95</v>
      </c>
      <c r="N139" s="89">
        <v>1168.08</v>
      </c>
      <c r="O139" s="90"/>
      <c r="P139" s="265"/>
      <c r="Q139" s="33"/>
      <c r="R139" s="265"/>
      <c r="S139" s="33"/>
      <c r="T139" s="33"/>
      <c r="U139" s="33"/>
      <c r="V139" s="247"/>
      <c r="W139" s="61" t="s">
        <v>25</v>
      </c>
      <c r="X139" s="242" t="s">
        <v>25</v>
      </c>
      <c r="Y139" s="61"/>
      <c r="Z139" s="242"/>
      <c r="AA139" s="61"/>
      <c r="AB139" s="242"/>
      <c r="AC139" s="61" t="s">
        <v>25</v>
      </c>
      <c r="AD139" s="242"/>
      <c r="AE139" s="50"/>
      <c r="AF139" s="242" t="s">
        <v>25</v>
      </c>
      <c r="AG139" s="242" t="s">
        <v>25</v>
      </c>
      <c r="AJ139" s="154"/>
      <c r="AK139" s="154"/>
      <c r="AL139" s="151"/>
    </row>
    <row r="140" spans="1:38" s="20" customFormat="1" ht="13.5" thickBot="1">
      <c r="A140" s="376"/>
      <c r="B140" s="52"/>
      <c r="C140" s="55" t="s">
        <v>148</v>
      </c>
      <c r="D140" s="199" t="s">
        <v>0</v>
      </c>
      <c r="E140" s="199" t="s">
        <v>0</v>
      </c>
      <c r="F140" s="213"/>
      <c r="G140" s="181" t="s">
        <v>95</v>
      </c>
      <c r="H140" s="42">
        <v>108000</v>
      </c>
      <c r="I140" s="99" t="s">
        <v>37</v>
      </c>
      <c r="J140" s="344"/>
      <c r="K140" s="378"/>
      <c r="L140" s="398"/>
      <c r="M140" s="180" t="s">
        <v>95</v>
      </c>
      <c r="N140" s="44">
        <v>1168.08</v>
      </c>
      <c r="O140" s="48"/>
      <c r="P140" s="273"/>
      <c r="Q140" s="48"/>
      <c r="R140" s="273"/>
      <c r="S140" s="48"/>
      <c r="T140" s="48"/>
      <c r="U140" s="48"/>
      <c r="V140" s="248"/>
      <c r="W140" s="70" t="s">
        <v>25</v>
      </c>
      <c r="X140" s="246" t="s">
        <v>25</v>
      </c>
      <c r="Y140" s="70"/>
      <c r="Z140" s="246"/>
      <c r="AA140" s="70"/>
      <c r="AB140" s="246"/>
      <c r="AC140" s="70" t="s">
        <v>25</v>
      </c>
      <c r="AD140" s="246"/>
      <c r="AE140" s="51"/>
      <c r="AF140" s="246" t="s">
        <v>25</v>
      </c>
      <c r="AG140" s="246" t="s">
        <v>25</v>
      </c>
      <c r="AJ140" s="154"/>
      <c r="AK140" s="154"/>
      <c r="AL140" s="151"/>
    </row>
    <row r="141" spans="1:38" s="20" customFormat="1">
      <c r="A141" s="21"/>
      <c r="B141" s="21"/>
      <c r="C141" s="45"/>
      <c r="D141" s="54"/>
      <c r="E141" s="54"/>
      <c r="F141" s="54"/>
      <c r="G141" s="87"/>
      <c r="H141" s="87"/>
      <c r="I141" s="87"/>
      <c r="J141" s="186"/>
      <c r="K141" s="78"/>
      <c r="L141" s="15"/>
      <c r="M141" s="74"/>
      <c r="N141" s="75"/>
      <c r="O141" s="76"/>
      <c r="P141" s="252"/>
      <c r="Q141" s="76"/>
      <c r="R141" s="252"/>
      <c r="S141" s="76"/>
      <c r="T141" s="76"/>
      <c r="U141" s="76"/>
      <c r="V141" s="254"/>
      <c r="W141" s="75"/>
      <c r="X141" s="254"/>
      <c r="Y141" s="75"/>
      <c r="Z141" s="254"/>
      <c r="AA141" s="75"/>
      <c r="AB141" s="254"/>
      <c r="AC141" s="75"/>
      <c r="AD141" s="254"/>
      <c r="AE141" s="75"/>
      <c r="AF141" s="254"/>
      <c r="AG141" s="280"/>
      <c r="AJ141" s="154"/>
      <c r="AK141" s="154"/>
      <c r="AL141" s="151"/>
    </row>
    <row r="142" spans="1:38" s="20" customFormat="1">
      <c r="A142" s="21"/>
      <c r="B142" s="21"/>
      <c r="C142" s="45"/>
      <c r="D142" s="54"/>
      <c r="E142" s="140"/>
      <c r="F142" s="140"/>
      <c r="G142" s="77"/>
      <c r="H142" s="16"/>
      <c r="I142" s="16"/>
      <c r="J142" s="60"/>
      <c r="K142" s="78"/>
      <c r="L142" s="15"/>
      <c r="M142" s="74"/>
      <c r="N142" s="75"/>
      <c r="O142" s="76"/>
      <c r="P142" s="252"/>
      <c r="Q142" s="76"/>
      <c r="R142" s="252"/>
      <c r="S142" s="76"/>
      <c r="T142" s="76"/>
      <c r="U142" s="76"/>
      <c r="V142" s="254"/>
      <c r="W142" s="75"/>
      <c r="X142" s="254"/>
      <c r="Y142" s="75"/>
      <c r="Z142" s="254"/>
      <c r="AA142" s="75"/>
      <c r="AB142" s="254"/>
      <c r="AC142" s="75"/>
      <c r="AD142" s="254"/>
      <c r="AE142" s="75"/>
      <c r="AF142" s="254"/>
      <c r="AG142" s="280"/>
      <c r="AJ142" s="154"/>
      <c r="AK142" s="154"/>
      <c r="AL142" s="151"/>
    </row>
    <row r="143" spans="1:38" s="20" customFormat="1">
      <c r="A143" s="21"/>
      <c r="B143" s="21"/>
      <c r="C143" s="45"/>
      <c r="D143" s="54"/>
      <c r="E143" s="140"/>
      <c r="F143" s="140"/>
      <c r="G143" s="77"/>
      <c r="H143" s="16"/>
      <c r="I143" s="16"/>
      <c r="J143" s="60"/>
      <c r="K143" s="78"/>
      <c r="L143" s="15"/>
      <c r="M143" s="74"/>
      <c r="N143" s="75"/>
      <c r="O143" s="76"/>
      <c r="P143" s="252"/>
      <c r="Q143" s="76"/>
      <c r="R143" s="252"/>
      <c r="S143" s="76"/>
      <c r="T143" s="76"/>
      <c r="U143" s="76"/>
      <c r="V143" s="254"/>
      <c r="W143" s="75"/>
      <c r="X143" s="254"/>
      <c r="Y143" s="75"/>
      <c r="Z143" s="254"/>
      <c r="AA143" s="75"/>
      <c r="AB143" s="254"/>
      <c r="AC143" s="75"/>
      <c r="AD143" s="254"/>
      <c r="AE143" s="75"/>
      <c r="AF143" s="254"/>
      <c r="AG143" s="280"/>
      <c r="AJ143" s="154"/>
      <c r="AK143" s="154"/>
      <c r="AL143" s="151"/>
    </row>
    <row r="144" spans="1:38" s="20" customFormat="1">
      <c r="A144" s="13"/>
      <c r="B144" s="13"/>
      <c r="C144" s="14"/>
      <c r="D144" s="60"/>
      <c r="E144" s="141"/>
      <c r="F144" s="141"/>
      <c r="G144" s="73"/>
      <c r="H144" s="16"/>
      <c r="I144" s="16"/>
      <c r="J144" s="60"/>
      <c r="K144" s="78"/>
      <c r="L144" s="15"/>
      <c r="M144" s="74"/>
      <c r="N144" s="75"/>
      <c r="O144" s="76"/>
      <c r="P144" s="252"/>
      <c r="Q144" s="76"/>
      <c r="R144" s="252"/>
      <c r="S144" s="80"/>
      <c r="T144" s="80"/>
      <c r="U144" s="80"/>
      <c r="V144" s="255"/>
      <c r="W144" s="81"/>
      <c r="X144" s="255"/>
      <c r="Y144" s="81"/>
      <c r="Z144" s="255"/>
      <c r="AA144" s="81"/>
      <c r="AB144" s="255"/>
      <c r="AC144" s="81"/>
      <c r="AD144" s="255"/>
      <c r="AE144" s="81"/>
      <c r="AF144" s="255"/>
      <c r="AG144" s="281"/>
      <c r="AJ144" s="154"/>
      <c r="AK144" s="154"/>
      <c r="AL144" s="151"/>
    </row>
    <row r="145" spans="1:38" s="20" customFormat="1">
      <c r="A145" s="12"/>
      <c r="B145" s="13"/>
      <c r="C145" s="14"/>
      <c r="D145" s="54"/>
      <c r="E145" s="54"/>
      <c r="F145" s="54"/>
      <c r="G145" s="16"/>
      <c r="H145" s="16"/>
      <c r="I145" s="16"/>
      <c r="J145" s="60"/>
      <c r="K145" s="60"/>
      <c r="L145" s="15"/>
      <c r="M145" s="17"/>
      <c r="N145" s="18"/>
      <c r="O145" s="17"/>
      <c r="P145" s="253"/>
      <c r="Q145" s="214"/>
      <c r="R145" s="253"/>
      <c r="S145" s="17"/>
      <c r="T145" s="17"/>
      <c r="U145" s="17"/>
      <c r="V145" s="226"/>
      <c r="W145" s="18"/>
      <c r="X145" s="226"/>
      <c r="Y145" s="18"/>
      <c r="Z145" s="226"/>
      <c r="AA145" s="18"/>
      <c r="AB145" s="226"/>
      <c r="AC145" s="18"/>
      <c r="AD145" s="226"/>
      <c r="AE145" s="18"/>
      <c r="AF145" s="226"/>
      <c r="AG145" s="226"/>
      <c r="AJ145" s="154"/>
      <c r="AK145" s="154"/>
      <c r="AL145" s="151"/>
    </row>
    <row r="146" spans="1:38" ht="20.25">
      <c r="A146" s="391" t="s">
        <v>18</v>
      </c>
      <c r="B146" s="392"/>
      <c r="C146" s="392"/>
      <c r="D146" s="392"/>
      <c r="E146" s="392"/>
      <c r="F146" s="392"/>
      <c r="G146" s="392"/>
      <c r="H146" s="393"/>
      <c r="I146" s="393"/>
      <c r="J146" s="393"/>
      <c r="K146" s="393"/>
      <c r="L146" s="394"/>
      <c r="M146" s="24">
        <f>SUM(M2:M145)</f>
        <v>49704.827643999997</v>
      </c>
      <c r="N146" s="24">
        <f>SUM(N2:N145)</f>
        <v>11724.230000000003</v>
      </c>
      <c r="O146" s="24">
        <f t="shared" ref="O146:AG146" si="1">SUM(O2:O145)</f>
        <v>0</v>
      </c>
      <c r="P146" s="256">
        <f t="shared" si="1"/>
        <v>0</v>
      </c>
      <c r="Q146" s="24">
        <f t="shared" si="1"/>
        <v>42486.176957999996</v>
      </c>
      <c r="R146" s="256">
        <f t="shared" si="1"/>
        <v>304961.49</v>
      </c>
      <c r="S146" s="24">
        <f t="shared" si="1"/>
        <v>5156.2000000000007</v>
      </c>
      <c r="T146" s="24">
        <f t="shared" si="1"/>
        <v>24155.301000000003</v>
      </c>
      <c r="U146" s="24">
        <f t="shared" si="1"/>
        <v>21396.469250000002</v>
      </c>
      <c r="V146" s="256">
        <f t="shared" si="1"/>
        <v>153889.89000000001</v>
      </c>
      <c r="W146" s="24">
        <f t="shared" si="1"/>
        <v>3653.1927920000007</v>
      </c>
      <c r="X146" s="256">
        <f t="shared" si="1"/>
        <v>23473.71</v>
      </c>
      <c r="Y146" s="24">
        <f t="shared" si="1"/>
        <v>1466.68524</v>
      </c>
      <c r="Z146" s="256">
        <f t="shared" si="1"/>
        <v>7062</v>
      </c>
      <c r="AA146" s="24">
        <f t="shared" si="1"/>
        <v>8028.97534</v>
      </c>
      <c r="AB146" s="256">
        <f t="shared" si="1"/>
        <v>62768</v>
      </c>
      <c r="AC146" s="24">
        <f t="shared" si="1"/>
        <v>4168.0898239999997</v>
      </c>
      <c r="AD146" s="256">
        <f t="shared" si="1"/>
        <v>4210</v>
      </c>
      <c r="AE146" s="24">
        <f t="shared" si="1"/>
        <v>88152.324712000001</v>
      </c>
      <c r="AF146" s="256">
        <f t="shared" si="1"/>
        <v>643460.79999999993</v>
      </c>
      <c r="AG146" s="282">
        <f t="shared" si="1"/>
        <v>650182.40000000002</v>
      </c>
      <c r="AJ146" s="156"/>
      <c r="AK146" s="156"/>
      <c r="AL146" s="159"/>
    </row>
    <row r="147" spans="1:38">
      <c r="AJ147" s="156"/>
      <c r="AK147" s="156"/>
      <c r="AL147" s="159"/>
    </row>
    <row r="148" spans="1:38">
      <c r="A148" s="399" t="s">
        <v>19</v>
      </c>
      <c r="B148" s="399"/>
      <c r="C148" s="399"/>
      <c r="D148" s="399"/>
      <c r="E148" s="399"/>
      <c r="F148" s="399"/>
      <c r="G148" s="399"/>
      <c r="H148" s="399"/>
      <c r="I148" s="399"/>
      <c r="J148" s="64"/>
      <c r="K148" s="64"/>
      <c r="AJ148" s="156"/>
      <c r="AK148" s="156"/>
      <c r="AL148" s="159"/>
    </row>
    <row r="149" spans="1:38">
      <c r="A149" s="400" t="s">
        <v>20</v>
      </c>
      <c r="B149" s="400"/>
      <c r="C149" s="400"/>
      <c r="D149" s="400"/>
      <c r="E149" s="400"/>
      <c r="F149" s="400"/>
      <c r="G149" s="400"/>
      <c r="H149" s="400"/>
      <c r="I149" s="400"/>
      <c r="J149" s="65"/>
      <c r="K149" s="64"/>
      <c r="AJ149" s="156"/>
      <c r="AK149" s="156"/>
      <c r="AL149" s="159"/>
    </row>
    <row r="150" spans="1:38">
      <c r="D150" s="149" t="s">
        <v>4</v>
      </c>
      <c r="E150" s="136"/>
      <c r="F150" s="136"/>
      <c r="G150" s="1"/>
      <c r="H150" s="1"/>
      <c r="I150" s="1"/>
      <c r="AJ150" s="156"/>
      <c r="AK150" s="156"/>
      <c r="AL150" s="159"/>
    </row>
    <row r="151" spans="1:38">
      <c r="D151" s="150"/>
      <c r="E151" s="137"/>
      <c r="F151" s="137"/>
      <c r="G151" s="28" t="s">
        <v>5</v>
      </c>
      <c r="H151" s="28"/>
      <c r="I151" s="1"/>
      <c r="J151" s="66"/>
      <c r="K151" s="65"/>
      <c r="L151" s="26"/>
      <c r="AJ151" s="156"/>
      <c r="AK151" s="156"/>
      <c r="AL151" s="159"/>
    </row>
    <row r="152" spans="1:38">
      <c r="K152" s="66"/>
      <c r="L152" s="26"/>
      <c r="M152" s="26"/>
      <c r="AJ152" s="156"/>
      <c r="AK152" s="156"/>
      <c r="AL152" s="159"/>
    </row>
    <row r="153" spans="1:38">
      <c r="K153" s="66"/>
      <c r="L153" s="26"/>
      <c r="M153" s="26"/>
      <c r="AJ153" s="156"/>
      <c r="AK153" s="156"/>
      <c r="AL153" s="159"/>
    </row>
    <row r="154" spans="1:38">
      <c r="AJ154" s="156"/>
      <c r="AK154" s="156"/>
      <c r="AL154" s="159"/>
    </row>
    <row r="155" spans="1:38">
      <c r="B155" s="388" t="s">
        <v>21</v>
      </c>
      <c r="C155" s="388"/>
      <c r="D155" s="388"/>
      <c r="E155" s="388"/>
      <c r="F155" s="388"/>
      <c r="G155" s="388"/>
      <c r="H155" s="388"/>
      <c r="I155" s="388"/>
      <c r="AJ155" s="156"/>
      <c r="AK155" s="156"/>
      <c r="AL155" s="159"/>
    </row>
    <row r="156" spans="1:38">
      <c r="B156" s="388"/>
      <c r="C156" s="388"/>
      <c r="D156" s="388"/>
      <c r="E156" s="388"/>
      <c r="F156" s="388"/>
      <c r="G156" s="388"/>
      <c r="H156" s="388"/>
      <c r="I156" s="388"/>
      <c r="AJ156" s="156"/>
      <c r="AK156" s="156"/>
      <c r="AL156" s="159"/>
    </row>
    <row r="157" spans="1:38">
      <c r="B157" s="388"/>
      <c r="C157" s="388"/>
      <c r="D157" s="388"/>
      <c r="E157" s="388"/>
      <c r="F157" s="388"/>
      <c r="G157" s="388"/>
      <c r="H157" s="388"/>
      <c r="I157" s="388"/>
      <c r="AJ157" s="156"/>
      <c r="AK157" s="156"/>
      <c r="AL157" s="159"/>
    </row>
    <row r="158" spans="1:38">
      <c r="B158" s="388"/>
      <c r="C158" s="388"/>
      <c r="D158" s="388"/>
      <c r="E158" s="388"/>
      <c r="F158" s="388"/>
      <c r="G158" s="388"/>
      <c r="H158" s="388"/>
      <c r="I158" s="388"/>
      <c r="AJ158" s="156"/>
      <c r="AK158" s="156"/>
      <c r="AL158" s="159"/>
    </row>
    <row r="159" spans="1:38">
      <c r="AJ159" s="156"/>
      <c r="AK159" s="156"/>
      <c r="AL159" s="159"/>
    </row>
    <row r="160" spans="1:38">
      <c r="AJ160" s="156"/>
      <c r="AK160" s="156"/>
      <c r="AL160" s="159"/>
    </row>
    <row r="161" spans="2:38">
      <c r="B161" s="388" t="s">
        <v>84</v>
      </c>
      <c r="C161" s="388"/>
      <c r="D161" s="388"/>
      <c r="E161" s="388"/>
      <c r="F161" s="388"/>
      <c r="G161" s="388"/>
      <c r="H161" s="388"/>
      <c r="I161" s="388"/>
      <c r="AJ161" s="156"/>
      <c r="AK161" s="156"/>
      <c r="AL161" s="159"/>
    </row>
    <row r="162" spans="2:38">
      <c r="B162" s="388"/>
      <c r="C162" s="388"/>
      <c r="D162" s="388"/>
      <c r="E162" s="388"/>
      <c r="F162" s="388"/>
      <c r="G162" s="388"/>
      <c r="H162" s="388"/>
      <c r="I162" s="388"/>
      <c r="AJ162" s="156"/>
      <c r="AK162" s="156"/>
      <c r="AL162" s="159"/>
    </row>
    <row r="163" spans="2:38">
      <c r="B163" s="388"/>
      <c r="C163" s="388"/>
      <c r="D163" s="388"/>
      <c r="E163" s="388"/>
      <c r="F163" s="388"/>
      <c r="G163" s="388"/>
      <c r="H163" s="388"/>
      <c r="I163" s="388"/>
      <c r="AJ163" s="156"/>
      <c r="AK163" s="156"/>
      <c r="AL163" s="159"/>
    </row>
    <row r="164" spans="2:38">
      <c r="B164" s="388"/>
      <c r="C164" s="388"/>
      <c r="D164" s="388"/>
      <c r="E164" s="388"/>
      <c r="F164" s="388"/>
      <c r="G164" s="388"/>
      <c r="H164" s="388"/>
      <c r="I164" s="388"/>
      <c r="AJ164" s="156"/>
      <c r="AK164" s="156"/>
      <c r="AL164" s="159"/>
    </row>
    <row r="165" spans="2:38">
      <c r="AJ165" s="156"/>
      <c r="AK165" s="156"/>
      <c r="AL165" s="159"/>
    </row>
    <row r="166" spans="2:38">
      <c r="AJ166" s="156"/>
      <c r="AK166" s="156"/>
      <c r="AL166" s="159"/>
    </row>
    <row r="167" spans="2:38">
      <c r="AJ167" s="156"/>
      <c r="AK167" s="156"/>
      <c r="AL167" s="159"/>
    </row>
    <row r="168" spans="2:38">
      <c r="AJ168" s="156"/>
      <c r="AK168" s="156"/>
      <c r="AL168" s="159"/>
    </row>
    <row r="169" spans="2:38">
      <c r="AJ169" s="156"/>
      <c r="AK169" s="156"/>
      <c r="AL169" s="159"/>
    </row>
    <row r="170" spans="2:38">
      <c r="AJ170" s="156"/>
      <c r="AK170" s="156"/>
      <c r="AL170" s="159"/>
    </row>
    <row r="171" spans="2:38">
      <c r="AJ171" s="156"/>
      <c r="AK171" s="156"/>
      <c r="AL171" s="159"/>
    </row>
    <row r="172" spans="2:38">
      <c r="AJ172" s="156"/>
      <c r="AK172" s="156"/>
      <c r="AL172" s="159"/>
    </row>
    <row r="173" spans="2:38">
      <c r="AJ173" s="156"/>
      <c r="AK173" s="156"/>
      <c r="AL173" s="159"/>
    </row>
    <row r="174" spans="2:38">
      <c r="AJ174" s="156"/>
      <c r="AK174" s="156"/>
      <c r="AL174" s="159"/>
    </row>
    <row r="175" spans="2:38">
      <c r="AJ175" s="156"/>
      <c r="AK175" s="156"/>
      <c r="AL175" s="159"/>
    </row>
    <row r="176" spans="2:38">
      <c r="AJ176" s="156"/>
      <c r="AK176" s="156"/>
      <c r="AL176" s="159"/>
    </row>
    <row r="177" spans="36:38">
      <c r="AJ177" s="156"/>
      <c r="AK177" s="156"/>
      <c r="AL177" s="159"/>
    </row>
    <row r="178" spans="36:38">
      <c r="AJ178" s="156"/>
      <c r="AK178" s="156"/>
      <c r="AL178" s="159"/>
    </row>
    <row r="179" spans="36:38">
      <c r="AJ179" s="156"/>
      <c r="AK179" s="156"/>
      <c r="AL179" s="159"/>
    </row>
    <row r="180" spans="36:38">
      <c r="AJ180" s="156"/>
      <c r="AK180" s="156"/>
      <c r="AL180" s="159"/>
    </row>
    <row r="181" spans="36:38">
      <c r="AJ181" s="156"/>
      <c r="AK181" s="156"/>
      <c r="AL181" s="159"/>
    </row>
    <row r="182" spans="36:38">
      <c r="AJ182" s="156"/>
      <c r="AK182" s="159"/>
    </row>
    <row r="183" spans="36:38">
      <c r="AJ183" s="156"/>
      <c r="AK183" s="159"/>
    </row>
    <row r="184" spans="36:38">
      <c r="AJ184" s="156"/>
      <c r="AK184" s="159"/>
    </row>
    <row r="185" spans="36:38">
      <c r="AJ185" s="156"/>
      <c r="AK185" s="159"/>
    </row>
    <row r="186" spans="36:38">
      <c r="AJ186" s="156"/>
      <c r="AK186" s="159"/>
    </row>
    <row r="187" spans="36:38">
      <c r="AJ187" s="156"/>
      <c r="AK187" s="159"/>
    </row>
  </sheetData>
  <mergeCells count="107">
    <mergeCell ref="A33:A34"/>
    <mergeCell ref="B33:B34"/>
    <mergeCell ref="C33:C34"/>
    <mergeCell ref="J33:J34"/>
    <mergeCell ref="AC65:AD66"/>
    <mergeCell ref="AH65:AH66"/>
    <mergeCell ref="AI65:AI66"/>
    <mergeCell ref="A65:A66"/>
    <mergeCell ref="J65:J66"/>
    <mergeCell ref="K65:K66"/>
    <mergeCell ref="L65:L66"/>
    <mergeCell ref="AH47:AH48"/>
    <mergeCell ref="AI47:AI48"/>
    <mergeCell ref="A47:A48"/>
    <mergeCell ref="J47:J48"/>
    <mergeCell ref="K47:K48"/>
    <mergeCell ref="L47:L48"/>
    <mergeCell ref="AC47:AD48"/>
    <mergeCell ref="AH60:AH61"/>
    <mergeCell ref="AI60:AI61"/>
    <mergeCell ref="A60:A61"/>
    <mergeCell ref="J60:J61"/>
    <mergeCell ref="K60:K61"/>
    <mergeCell ref="L60:L61"/>
    <mergeCell ref="AC15:AD15"/>
    <mergeCell ref="AC11:AD11"/>
    <mergeCell ref="AH23:AH24"/>
    <mergeCell ref="AI23:AI24"/>
    <mergeCell ref="C23:C24"/>
    <mergeCell ref="K23:K24"/>
    <mergeCell ref="L23:L24"/>
    <mergeCell ref="AC28:AD29"/>
    <mergeCell ref="AH28:AH29"/>
    <mergeCell ref="AI28:AI29"/>
    <mergeCell ref="L28:L29"/>
    <mergeCell ref="A85:AG85"/>
    <mergeCell ref="A86:AG86"/>
    <mergeCell ref="J139:J140"/>
    <mergeCell ref="K139:K140"/>
    <mergeCell ref="L139:L140"/>
    <mergeCell ref="K117:K118"/>
    <mergeCell ref="L117:L118"/>
    <mergeCell ref="A98:A99"/>
    <mergeCell ref="L114:L115"/>
    <mergeCell ref="B155:I158"/>
    <mergeCell ref="B161:I164"/>
    <mergeCell ref="A134:A135"/>
    <mergeCell ref="A139:A140"/>
    <mergeCell ref="A117:A118"/>
    <mergeCell ref="A146:L146"/>
    <mergeCell ref="A123:A124"/>
    <mergeCell ref="C123:C124"/>
    <mergeCell ref="K123:K124"/>
    <mergeCell ref="L123:L124"/>
    <mergeCell ref="J128:J129"/>
    <mergeCell ref="K128:K129"/>
    <mergeCell ref="L128:L129"/>
    <mergeCell ref="J123:J124"/>
    <mergeCell ref="J134:J135"/>
    <mergeCell ref="J117:J118"/>
    <mergeCell ref="A148:I148"/>
    <mergeCell ref="A149:I149"/>
    <mergeCell ref="D4:F4"/>
    <mergeCell ref="A103:A104"/>
    <mergeCell ref="A108:A109"/>
    <mergeCell ref="A114:A115"/>
    <mergeCell ref="J114:J115"/>
    <mergeCell ref="G6:K6"/>
    <mergeCell ref="D7:K7"/>
    <mergeCell ref="E5:K5"/>
    <mergeCell ref="J98:J99"/>
    <mergeCell ref="J103:J104"/>
    <mergeCell ref="J108:J109"/>
    <mergeCell ref="K114:K115"/>
    <mergeCell ref="K103:K104"/>
    <mergeCell ref="A23:A24"/>
    <mergeCell ref="B23:B24"/>
    <mergeCell ref="A42:A43"/>
    <mergeCell ref="J28:J29"/>
    <mergeCell ref="A28:A29"/>
    <mergeCell ref="B28:B29"/>
    <mergeCell ref="C28:C29"/>
    <mergeCell ref="K28:K29"/>
    <mergeCell ref="A52:A56"/>
    <mergeCell ref="F54:F56"/>
    <mergeCell ref="I54:I56"/>
    <mergeCell ref="AJ52:AJ56"/>
    <mergeCell ref="AH52:AH53"/>
    <mergeCell ref="AI52:AI53"/>
    <mergeCell ref="J52:J56"/>
    <mergeCell ref="K52:K56"/>
    <mergeCell ref="L52:L56"/>
    <mergeCell ref="AC52:AD56"/>
    <mergeCell ref="AH54:AH56"/>
    <mergeCell ref="AI54:AI56"/>
    <mergeCell ref="S54:S56"/>
    <mergeCell ref="K33:K34"/>
    <mergeCell ref="L33:L34"/>
    <mergeCell ref="AC33:AD34"/>
    <mergeCell ref="AH33:AH34"/>
    <mergeCell ref="AI33:AI34"/>
    <mergeCell ref="AH42:AH43"/>
    <mergeCell ref="AI42:AI43"/>
    <mergeCell ref="K42:K43"/>
    <mergeCell ref="J42:J43"/>
    <mergeCell ref="L42:L43"/>
    <mergeCell ref="AC42:A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219γ2γ-πάγια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2020-02-08T07:53:26Z</dcterms:created>
  <dcterms:modified xsi:type="dcterms:W3CDTF">2026-06-18T07:54:13Z</dcterms:modified>
</cp:coreProperties>
</file>