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89" sheetId="1" r:id="rId1"/>
    <sheet name="219γ4" sheetId="7" r:id="rId2"/>
  </sheets>
  <calcPr calcId="125725"/>
</workbook>
</file>

<file path=xl/calcChain.xml><?xml version="1.0" encoding="utf-8"?>
<calcChain xmlns="http://schemas.openxmlformats.org/spreadsheetml/2006/main">
  <c r="Q12" i="7"/>
  <c r="P12"/>
  <c r="O12"/>
  <c r="N12"/>
  <c r="M12"/>
  <c r="AE11"/>
  <c r="AE10"/>
  <c r="AE9"/>
  <c r="AE8"/>
  <c r="AG7" s="1"/>
  <c r="AE7"/>
  <c r="E9" i="1" l="1"/>
</calcChain>
</file>

<file path=xl/sharedStrings.xml><?xml version="1.0" encoding="utf-8"?>
<sst xmlns="http://schemas.openxmlformats.org/spreadsheetml/2006/main" count="58" uniqueCount="43">
  <si>
    <t>αΑ</t>
  </si>
  <si>
    <t>αρ. συμβολ</t>
  </si>
  <si>
    <t>ημερο μηνία</t>
  </si>
  <si>
    <t>πράξη</t>
  </si>
  <si>
    <t>ποσό πράξης</t>
  </si>
  <si>
    <t>ποσό πράξης βάσει ΑΓΑΠΕ</t>
  </si>
  <si>
    <t xml:space="preserve">ποσό πράξης από έλεγχο ΤΑΝ </t>
  </si>
  <si>
    <t>υπόλογος</t>
  </si>
  <si>
    <t>περιοχή</t>
  </si>
  <si>
    <t>θέση στο 219</t>
  </si>
  <si>
    <t>έπρεπε να χρεώσει</t>
  </si>
  <si>
    <t>χρέωσε</t>
  </si>
  <si>
    <t>ΤΟΓΚΑ</t>
  </si>
  <si>
    <t>με ΖΗΛ π.χ.-1</t>
  </si>
  <si>
    <t>ΔΟΛΟΣ</t>
  </si>
  <si>
    <t>κ-15 ελέγχου ΤΑΝ</t>
  </si>
  <si>
    <t>κ-15 βάσει  zηλ</t>
  </si>
  <si>
    <t>διαφυγών φόρος εισοδήματος</t>
  </si>
  <si>
    <t>ηθικώς πρέπει</t>
  </si>
  <si>
    <t>…. ΥΠΟ ΧΡΕΩΤΙΚΑ</t>
  </si>
  <si>
    <t>σύνολα</t>
  </si>
  <si>
    <t>ημερομηνία απαίτησης</t>
  </si>
  <si>
    <t>συμβόλαια</t>
  </si>
  <si>
    <t>ποσό</t>
  </si>
  <si>
    <t>απαίτηση</t>
  </si>
  <si>
    <t>219γ4</t>
  </si>
  <si>
    <t>ΝΗ χρεωθέν κ-15-17</t>
  </si>
  <si>
    <t>διαφυγόντα ΤΑΝ-κ-18 &amp; ΤΑΣ &amp; χαρτ</t>
  </si>
  <si>
    <t>διαφυγών ΦΠΑ</t>
  </si>
  <si>
    <t>219-89</t>
  </si>
  <si>
    <t>πληρεξούσιο</t>
  </si>
  <si>
    <t>Ραχώνι</t>
  </si>
  <si>
    <t>αγοραπωλησίας ΠΡΟΣΥΜΦΩΝΟ τίμημα = 692.211 αρραβών = 500.000</t>
  </si>
  <si>
    <t>ΔΕΝ</t>
  </si>
  <si>
    <t>ΔΕΝ το είδε</t>
  </si>
  <si>
    <t>ΔΕΝ γράφει α.α. προσυμφώνου</t>
  </si>
  <si>
    <t>ΔΕΝ γράφει ημερομηνία προσυμφώνου</t>
  </si>
  <si>
    <t>αγοραπωλησία τίμημα = Δ.Ο.Υ. =</t>
  </si>
  <si>
    <t>αγοραπωλησίας προσυμφώνου -??? τίμημα = 692.211δρχ αρραβών = 500.000δρχ ….  ΛΥΣΗ</t>
  </si>
  <si>
    <t>??? ... ΠΡΟΣ 219-89 &amp; συζ</t>
  </si>
  <si>
    <t>;;;???</t>
  </si>
  <si>
    <t>:::;;;????</t>
  </si>
  <si>
    <t>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</si>
</sst>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8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105">
    <xf numFmtId="0" fontId="0" fillId="0" borderId="0" xfId="0"/>
    <xf numFmtId="164" fontId="3" fillId="0" borderId="0" xfId="1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43" fontId="5" fillId="0" borderId="1" xfId="1" applyFont="1" applyFill="1" applyBorder="1" applyAlignment="1">
      <alignment horizontal="center"/>
    </xf>
    <xf numFmtId="43" fontId="5" fillId="0" borderId="1" xfId="1" applyFont="1" applyFill="1" applyBorder="1"/>
    <xf numFmtId="43" fontId="5" fillId="0" borderId="0" xfId="1" applyFont="1" applyFill="1" applyBorder="1" applyAlignment="1">
      <alignment horizontal="center"/>
    </xf>
    <xf numFmtId="164" fontId="5" fillId="0" borderId="0" xfId="1" applyNumberFormat="1" applyFont="1" applyFill="1" applyBorder="1"/>
    <xf numFmtId="43" fontId="5" fillId="0" borderId="0" xfId="1" applyFont="1" applyFill="1" applyBorder="1"/>
    <xf numFmtId="0" fontId="5" fillId="0" borderId="0" xfId="0" applyFont="1" applyFill="1" applyBorder="1"/>
    <xf numFmtId="43" fontId="5" fillId="0" borderId="5" xfId="1" applyFont="1" applyFill="1" applyBorder="1" applyAlignment="1">
      <alignment horizontal="center"/>
    </xf>
    <xf numFmtId="43" fontId="5" fillId="0" borderId="5" xfId="1" applyFont="1" applyFill="1" applyBorder="1"/>
    <xf numFmtId="0" fontId="4" fillId="0" borderId="7" xfId="0" applyFont="1" applyFill="1" applyBorder="1" applyAlignment="1">
      <alignment horizontal="left" wrapText="1"/>
    </xf>
    <xf numFmtId="43" fontId="5" fillId="0" borderId="7" xfId="1" applyFont="1" applyFill="1" applyBorder="1" applyAlignment="1">
      <alignment horizontal="center"/>
    </xf>
    <xf numFmtId="43" fontId="5" fillId="0" borderId="7" xfId="1" applyFont="1" applyFill="1" applyBorder="1"/>
    <xf numFmtId="0" fontId="5" fillId="0" borderId="0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11" fillId="5" borderId="7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wrapText="1"/>
    </xf>
    <xf numFmtId="164" fontId="12" fillId="0" borderId="7" xfId="1" applyNumberFormat="1" applyFont="1" applyBorder="1" applyAlignment="1">
      <alignment horizontal="center" wrapText="1"/>
    </xf>
    <xf numFmtId="0" fontId="13" fillId="0" borderId="0" xfId="0" applyFont="1"/>
    <xf numFmtId="0" fontId="2" fillId="0" borderId="0" xfId="0" applyFont="1"/>
    <xf numFmtId="164" fontId="0" fillId="0" borderId="0" xfId="1" applyNumberFormat="1" applyFont="1"/>
    <xf numFmtId="164" fontId="5" fillId="0" borderId="5" xfId="1" applyNumberFormat="1" applyFont="1" applyFill="1" applyBorder="1"/>
    <xf numFmtId="164" fontId="5" fillId="0" borderId="7" xfId="1" applyNumberFormat="1" applyFont="1" applyFill="1" applyBorder="1"/>
    <xf numFmtId="164" fontId="5" fillId="0" borderId="10" xfId="1" applyNumberFormat="1" applyFont="1" applyFill="1" applyBorder="1"/>
    <xf numFmtId="164" fontId="5" fillId="0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/>
    <xf numFmtId="164" fontId="5" fillId="0" borderId="13" xfId="1" applyNumberFormat="1" applyFont="1" applyFill="1" applyBorder="1"/>
    <xf numFmtId="0" fontId="11" fillId="0" borderId="7" xfId="0" applyFont="1" applyBorder="1" applyAlignment="1">
      <alignment horizontal="center" wrapText="1"/>
    </xf>
    <xf numFmtId="0" fontId="12" fillId="4" borderId="7" xfId="0" applyFont="1" applyFill="1" applyBorder="1" applyAlignment="1">
      <alignment horizontal="center" wrapText="1"/>
    </xf>
    <xf numFmtId="164" fontId="9" fillId="6" borderId="7" xfId="1" applyNumberFormat="1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9" fillId="6" borderId="7" xfId="0" applyFont="1" applyFill="1" applyBorder="1" applyAlignment="1">
      <alignment horizontal="center" wrapText="1"/>
    </xf>
    <xf numFmtId="0" fontId="4" fillId="0" borderId="0" xfId="0" applyFont="1"/>
    <xf numFmtId="164" fontId="14" fillId="0" borderId="0" xfId="0" applyNumberFormat="1" applyFont="1"/>
    <xf numFmtId="164" fontId="9" fillId="4" borderId="7" xfId="1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43" fontId="3" fillId="0" borderId="1" xfId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164" fontId="3" fillId="0" borderId="15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 wrapText="1"/>
    </xf>
    <xf numFmtId="43" fontId="5" fillId="7" borderId="5" xfId="1" applyFont="1" applyFill="1" applyBorder="1" applyAlignment="1">
      <alignment horizontal="center"/>
    </xf>
    <xf numFmtId="43" fontId="16" fillId="0" borderId="5" xfId="1" applyFont="1" applyFill="1" applyBorder="1"/>
    <xf numFmtId="164" fontId="16" fillId="0" borderId="5" xfId="1" applyNumberFormat="1" applyFont="1" applyFill="1" applyBorder="1"/>
    <xf numFmtId="164" fontId="3" fillId="0" borderId="16" xfId="1" applyNumberFormat="1" applyFont="1" applyFill="1" applyBorder="1" applyAlignment="1">
      <alignment horizontal="center" vertical="center"/>
    </xf>
    <xf numFmtId="14" fontId="3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center" wrapText="1"/>
    </xf>
    <xf numFmtId="43" fontId="5" fillId="0" borderId="9" xfId="1" applyFont="1" applyFill="1" applyBorder="1" applyAlignment="1">
      <alignment horizontal="center"/>
    </xf>
    <xf numFmtId="43" fontId="5" fillId="0" borderId="9" xfId="1" applyFont="1" applyFill="1" applyBorder="1"/>
    <xf numFmtId="43" fontId="5" fillId="7" borderId="9" xfId="1" applyFont="1" applyFill="1" applyBorder="1" applyAlignment="1">
      <alignment horizontal="center"/>
    </xf>
    <xf numFmtId="164" fontId="5" fillId="7" borderId="9" xfId="1" applyNumberFormat="1" applyFont="1" applyFill="1" applyBorder="1"/>
    <xf numFmtId="43" fontId="16" fillId="0" borderId="9" xfId="1" applyFont="1" applyFill="1" applyBorder="1"/>
    <xf numFmtId="164" fontId="16" fillId="0" borderId="9" xfId="1" applyNumberFormat="1" applyFont="1" applyFill="1" applyBorder="1"/>
    <xf numFmtId="164" fontId="5" fillId="0" borderId="9" xfId="1" applyNumberFormat="1" applyFont="1" applyFill="1" applyBorder="1"/>
    <xf numFmtId="164" fontId="5" fillId="0" borderId="17" xfId="1" applyNumberFormat="1" applyFont="1" applyFill="1" applyBorder="1"/>
    <xf numFmtId="43" fontId="5" fillId="0" borderId="9" xfId="1" applyFont="1" applyFill="1" applyBorder="1" applyAlignment="1">
      <alignment horizontal="center" wrapText="1"/>
    </xf>
    <xf numFmtId="43" fontId="3" fillId="0" borderId="9" xfId="1" applyFont="1" applyFill="1" applyBorder="1"/>
    <xf numFmtId="164" fontId="3" fillId="0" borderId="9" xfId="1" applyNumberFormat="1" applyFont="1" applyFill="1" applyBorder="1"/>
    <xf numFmtId="43" fontId="3" fillId="2" borderId="9" xfId="1" applyFont="1" applyFill="1" applyBorder="1" applyAlignment="1">
      <alignment horizontal="center" vertical="center"/>
    </xf>
    <xf numFmtId="43" fontId="5" fillId="2" borderId="9" xfId="1" applyFont="1" applyFill="1" applyBorder="1" applyAlignment="1">
      <alignment horizontal="center"/>
    </xf>
    <xf numFmtId="0" fontId="5" fillId="0" borderId="0" xfId="0" applyFont="1" applyFill="1"/>
    <xf numFmtId="164" fontId="3" fillId="0" borderId="18" xfId="1" applyNumberFormat="1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43" fontId="3" fillId="0" borderId="12" xfId="1" applyFont="1" applyFill="1" applyBorder="1" applyAlignment="1">
      <alignment horizontal="right" vertical="center"/>
    </xf>
    <xf numFmtId="43" fontId="5" fillId="7" borderId="7" xfId="1" applyFont="1" applyFill="1" applyBorder="1" applyAlignment="1">
      <alignment horizontal="center"/>
    </xf>
    <xf numFmtId="164" fontId="5" fillId="7" borderId="7" xfId="1" applyNumberFormat="1" applyFont="1" applyFill="1" applyBorder="1"/>
    <xf numFmtId="0" fontId="0" fillId="4" borderId="19" xfId="0" applyFill="1" applyBorder="1" applyAlignment="1"/>
    <xf numFmtId="164" fontId="14" fillId="3" borderId="0" xfId="1" applyNumberFormat="1" applyFont="1" applyFill="1" applyAlignment="1"/>
    <xf numFmtId="1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164" fontId="8" fillId="3" borderId="2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>
      <alignment horizontal="center"/>
    </xf>
    <xf numFmtId="164" fontId="8" fillId="3" borderId="11" xfId="1" applyNumberFormat="1" applyFont="1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 vertical="center"/>
    </xf>
    <xf numFmtId="164" fontId="6" fillId="2" borderId="6" xfId="1" applyNumberFormat="1" applyFont="1" applyFill="1" applyBorder="1" applyAlignment="1">
      <alignment horizontal="center" vertical="center"/>
    </xf>
    <xf numFmtId="164" fontId="6" fillId="2" borderId="11" xfId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4" fontId="7" fillId="0" borderId="2" xfId="1" applyNumberFormat="1" applyFont="1" applyFill="1" applyBorder="1" applyAlignment="1">
      <alignment horizontal="center"/>
    </xf>
    <xf numFmtId="43" fontId="7" fillId="0" borderId="6" xfId="1" applyFont="1" applyFill="1" applyBorder="1" applyAlignment="1">
      <alignment horizontal="center"/>
    </xf>
    <xf numFmtId="43" fontId="7" fillId="0" borderId="11" xfId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 vertic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5"/>
  <sheetViews>
    <sheetView tabSelected="1" workbookViewId="0">
      <selection activeCell="F15" sqref="F15"/>
    </sheetView>
  </sheetViews>
  <sheetFormatPr defaultRowHeight="15"/>
  <cols>
    <col min="3" max="3" width="10.44140625" bestFit="1" customWidth="1"/>
    <col min="4" max="4" width="9.88671875" bestFit="1" customWidth="1"/>
    <col min="5" max="5" width="10.44140625" bestFit="1" customWidth="1"/>
    <col min="7" max="7" width="26.6640625" customWidth="1"/>
  </cols>
  <sheetData>
    <row r="3" spans="2:6" ht="15.75">
      <c r="C3" s="28" t="s">
        <v>22</v>
      </c>
      <c r="D3" s="28"/>
      <c r="E3" s="28" t="s">
        <v>23</v>
      </c>
      <c r="F3" s="28" t="s">
        <v>24</v>
      </c>
    </row>
    <row r="4" spans="2:6" ht="15.75" customHeight="1">
      <c r="B4" s="85" t="s">
        <v>25</v>
      </c>
      <c r="C4" s="29">
        <v>1</v>
      </c>
      <c r="D4" s="86" t="s">
        <v>40</v>
      </c>
      <c r="E4" s="82">
        <v>4</v>
      </c>
      <c r="F4" s="83">
        <v>45833</v>
      </c>
    </row>
    <row r="5" spans="2:6" ht="15.75" customHeight="1">
      <c r="B5" s="85"/>
      <c r="C5" s="29">
        <v>2</v>
      </c>
      <c r="D5" s="87"/>
      <c r="E5" s="82">
        <v>127</v>
      </c>
      <c r="F5" s="84"/>
    </row>
    <row r="6" spans="2:6" ht="15.75" customHeight="1">
      <c r="B6" s="85"/>
      <c r="C6" s="29">
        <v>3</v>
      </c>
      <c r="D6" s="81" t="s">
        <v>41</v>
      </c>
      <c r="E6" s="82">
        <v>3021</v>
      </c>
      <c r="F6" s="84"/>
    </row>
    <row r="7" spans="2:6" ht="15.75" customHeight="1">
      <c r="B7" s="85"/>
      <c r="C7" s="29">
        <v>4</v>
      </c>
      <c r="D7" s="88" t="s">
        <v>42</v>
      </c>
      <c r="E7" s="82">
        <v>1947</v>
      </c>
      <c r="F7" s="84"/>
    </row>
    <row r="8" spans="2:6" ht="15.75" customHeight="1">
      <c r="B8" s="85"/>
      <c r="C8" s="29">
        <v>5</v>
      </c>
      <c r="D8" s="84"/>
      <c r="E8" s="82">
        <v>3972</v>
      </c>
      <c r="F8" s="84"/>
    </row>
    <row r="9" spans="2:6" ht="15.75">
      <c r="C9" s="29"/>
      <c r="E9" s="43">
        <f>SUM(E4:E8)</f>
        <v>9071</v>
      </c>
    </row>
    <row r="10" spans="2:6">
      <c r="C10" s="29"/>
    </row>
    <row r="11" spans="2:6">
      <c r="C11" s="29"/>
    </row>
    <row r="12" spans="2:6">
      <c r="C12" s="29"/>
    </row>
    <row r="13" spans="2:6">
      <c r="C13" s="29"/>
    </row>
    <row r="14" spans="2:6">
      <c r="C14" s="29"/>
    </row>
    <row r="15" spans="2:6">
      <c r="C15" s="29"/>
    </row>
  </sheetData>
  <mergeCells count="4">
    <mergeCell ref="F4:F8"/>
    <mergeCell ref="B4:B8"/>
    <mergeCell ref="D4:D5"/>
    <mergeCell ref="D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22"/>
  <sheetViews>
    <sheetView workbookViewId="0">
      <selection activeCell="D25" sqref="D25"/>
    </sheetView>
  </sheetViews>
  <sheetFormatPr defaultRowHeight="15"/>
  <cols>
    <col min="1" max="1" width="7.44140625" customWidth="1"/>
    <col min="2" max="2" width="8" bestFit="1" customWidth="1"/>
    <col min="3" max="3" width="7.88671875" bestFit="1" customWidth="1"/>
    <col min="4" max="4" width="53.6640625" customWidth="1"/>
    <col min="5" max="5" width="10" customWidth="1"/>
    <col min="6" max="6" width="9.21875" customWidth="1"/>
    <col min="7" max="7" width="11.6640625" customWidth="1"/>
    <col min="8" max="8" width="18.5546875" bestFit="1" customWidth="1"/>
    <col min="9" max="9" width="12.77734375" customWidth="1"/>
    <col min="10" max="10" width="9.88671875" customWidth="1"/>
    <col min="11" max="11" width="10" customWidth="1"/>
    <col min="12" max="12" width="9.21875" customWidth="1"/>
    <col min="13" max="13" width="11.5546875" customWidth="1"/>
    <col min="14" max="16" width="9.21875" customWidth="1"/>
    <col min="17" max="17" width="11.77734375" customWidth="1"/>
    <col min="18" max="19" width="9.77734375" customWidth="1"/>
    <col min="20" max="20" width="8.44140625" customWidth="1"/>
    <col min="21" max="21" width="9.21875" customWidth="1"/>
    <col min="22" max="26" width="8.44140625" customWidth="1"/>
    <col min="27" max="28" width="8.5546875" customWidth="1"/>
    <col min="29" max="30" width="8.44140625" customWidth="1"/>
    <col min="31" max="31" width="9.21875" bestFit="1" customWidth="1"/>
    <col min="32" max="32" width="9.21875" customWidth="1"/>
    <col min="33" max="33" width="11" customWidth="1"/>
    <col min="34" max="34" width="21.44140625" bestFit="1" customWidth="1"/>
    <col min="35" max="35" width="26" bestFit="1" customWidth="1"/>
  </cols>
  <sheetData>
    <row r="1" spans="1:35" s="27" customFormat="1" ht="36.75" thickBot="1">
      <c r="A1" s="17" t="s">
        <v>0</v>
      </c>
      <c r="B1" s="17" t="s">
        <v>1</v>
      </c>
      <c r="C1" s="18" t="s">
        <v>2</v>
      </c>
      <c r="D1" s="19" t="s">
        <v>3</v>
      </c>
      <c r="E1" s="19" t="s">
        <v>4</v>
      </c>
      <c r="F1" s="36" t="s">
        <v>5</v>
      </c>
      <c r="G1" s="36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37" t="s">
        <v>11</v>
      </c>
      <c r="M1" s="22" t="s">
        <v>12</v>
      </c>
      <c r="N1" s="38" t="s">
        <v>13</v>
      </c>
      <c r="O1" s="22" t="s">
        <v>14</v>
      </c>
      <c r="P1" s="38" t="s">
        <v>13</v>
      </c>
      <c r="Q1" s="40" t="s">
        <v>15</v>
      </c>
      <c r="R1" s="23" t="s">
        <v>16</v>
      </c>
      <c r="S1" s="39" t="s">
        <v>26</v>
      </c>
      <c r="T1" s="38" t="s">
        <v>13</v>
      </c>
      <c r="U1" s="23" t="s">
        <v>27</v>
      </c>
      <c r="V1" s="38" t="s">
        <v>13</v>
      </c>
      <c r="W1" s="23" t="s">
        <v>28</v>
      </c>
      <c r="X1" s="41" t="s">
        <v>13</v>
      </c>
      <c r="Y1" s="23" t="s">
        <v>17</v>
      </c>
      <c r="Z1" s="41" t="s">
        <v>13</v>
      </c>
      <c r="AA1" s="24" t="s">
        <v>18</v>
      </c>
      <c r="AB1" s="44" t="s">
        <v>13</v>
      </c>
      <c r="AC1" s="25" t="s">
        <v>19</v>
      </c>
      <c r="AD1" s="38" t="s">
        <v>13</v>
      </c>
      <c r="AE1" s="26" t="s">
        <v>20</v>
      </c>
      <c r="AF1" s="36" t="s">
        <v>21</v>
      </c>
      <c r="AG1" s="26" t="s">
        <v>20</v>
      </c>
    </row>
    <row r="2" spans="1:35" s="42" customFormat="1" ht="11.25"/>
    <row r="3" spans="1:35" s="42" customFormat="1" ht="11.25"/>
    <row r="4" spans="1:35" s="42" customFormat="1" ht="11.25"/>
    <row r="5" spans="1:35" s="42" customFormat="1" ht="11.25"/>
    <row r="6" spans="1:35" s="10" customFormat="1" ht="13.5" thickBot="1">
      <c r="A6" s="1"/>
      <c r="B6" s="46"/>
      <c r="C6" s="47"/>
      <c r="D6" s="48"/>
      <c r="E6" s="49"/>
      <c r="F6" s="49"/>
      <c r="G6" s="49"/>
      <c r="H6" s="50"/>
      <c r="I6" s="50"/>
      <c r="J6" s="51"/>
      <c r="K6" s="5"/>
      <c r="L6" s="6"/>
      <c r="M6" s="5"/>
      <c r="N6" s="33"/>
      <c r="O6" s="5"/>
      <c r="P6" s="33"/>
      <c r="Q6" s="5"/>
      <c r="R6" s="5"/>
      <c r="S6" s="5"/>
      <c r="T6" s="34"/>
      <c r="U6" s="6"/>
      <c r="V6" s="34"/>
      <c r="W6" s="34"/>
      <c r="X6" s="34"/>
      <c r="Y6" s="6"/>
      <c r="Z6" s="6"/>
      <c r="AA6" s="6"/>
      <c r="AB6" s="34"/>
      <c r="AC6" s="6"/>
      <c r="AD6" s="34"/>
      <c r="AE6" s="34"/>
      <c r="AF6" s="9"/>
      <c r="AG6" s="8"/>
    </row>
    <row r="7" spans="1:35" s="10" customFormat="1" ht="12.75" customHeight="1">
      <c r="A7" s="92" t="s">
        <v>29</v>
      </c>
      <c r="B7" s="52">
        <v>1</v>
      </c>
      <c r="C7" s="104" t="s">
        <v>40</v>
      </c>
      <c r="D7" s="53" t="s">
        <v>30</v>
      </c>
      <c r="E7" s="54">
        <v>0</v>
      </c>
      <c r="F7" s="54">
        <v>0</v>
      </c>
      <c r="G7" s="54">
        <v>0</v>
      </c>
      <c r="H7" s="95" t="s">
        <v>39</v>
      </c>
      <c r="I7" s="95" t="s">
        <v>31</v>
      </c>
      <c r="J7" s="98" t="s">
        <v>29</v>
      </c>
      <c r="K7" s="11">
        <v>31.11</v>
      </c>
      <c r="L7" s="12">
        <v>30.64</v>
      </c>
      <c r="M7" s="55"/>
      <c r="N7" s="55"/>
      <c r="O7" s="55"/>
      <c r="P7" s="55"/>
      <c r="Q7" s="55"/>
      <c r="R7" s="55"/>
      <c r="S7" s="55"/>
      <c r="T7" s="55"/>
      <c r="U7" s="56">
        <v>-0.36</v>
      </c>
      <c r="V7" s="57">
        <v>-3</v>
      </c>
      <c r="W7" s="55"/>
      <c r="X7" s="55"/>
      <c r="Y7" s="12">
        <v>0.26</v>
      </c>
      <c r="Z7" s="30">
        <v>5</v>
      </c>
      <c r="AA7" s="12">
        <v>0.56000000000000005</v>
      </c>
      <c r="AB7" s="30">
        <v>5</v>
      </c>
      <c r="AC7" s="56">
        <v>-0.09</v>
      </c>
      <c r="AD7" s="57">
        <v>-1</v>
      </c>
      <c r="AE7" s="35">
        <f>AB7+AD7</f>
        <v>4</v>
      </c>
      <c r="AF7" s="101">
        <v>45833</v>
      </c>
      <c r="AG7" s="89">
        <f>AE7+AE8+AE9+AE10+AE11</f>
        <v>9071</v>
      </c>
    </row>
    <row r="8" spans="1:35" s="10" customFormat="1" ht="15" customHeight="1">
      <c r="A8" s="93"/>
      <c r="B8" s="58">
        <v>2</v>
      </c>
      <c r="C8" s="59" t="s">
        <v>40</v>
      </c>
      <c r="D8" s="60" t="s">
        <v>30</v>
      </c>
      <c r="E8" s="61">
        <v>0</v>
      </c>
      <c r="F8" s="61">
        <v>0</v>
      </c>
      <c r="G8" s="61">
        <v>0</v>
      </c>
      <c r="H8" s="96"/>
      <c r="I8" s="96"/>
      <c r="J8" s="99"/>
      <c r="K8" s="62">
        <v>40.79</v>
      </c>
      <c r="L8" s="63">
        <v>30.64</v>
      </c>
      <c r="M8" s="64"/>
      <c r="N8" s="64"/>
      <c r="O8" s="64"/>
      <c r="P8" s="64"/>
      <c r="Q8" s="64"/>
      <c r="R8" s="64"/>
      <c r="S8" s="64"/>
      <c r="T8" s="65"/>
      <c r="U8" s="66">
        <v>-0.36</v>
      </c>
      <c r="V8" s="67">
        <v>-3</v>
      </c>
      <c r="W8" s="65"/>
      <c r="X8" s="65"/>
      <c r="Y8" s="63">
        <v>4.62</v>
      </c>
      <c r="Z8" s="68">
        <v>81</v>
      </c>
      <c r="AA8" s="63">
        <v>5.89</v>
      </c>
      <c r="AB8" s="68">
        <v>52</v>
      </c>
      <c r="AC8" s="63">
        <v>4.2699999999999996</v>
      </c>
      <c r="AD8" s="68">
        <v>75</v>
      </c>
      <c r="AE8" s="69">
        <f>AB8+AD8</f>
        <v>127</v>
      </c>
      <c r="AF8" s="102"/>
      <c r="AG8" s="90"/>
    </row>
    <row r="9" spans="1:35" s="10" customFormat="1" ht="15" customHeight="1">
      <c r="A9" s="93"/>
      <c r="B9" s="58">
        <v>3</v>
      </c>
      <c r="C9" s="59" t="s">
        <v>40</v>
      </c>
      <c r="D9" s="60" t="s">
        <v>32</v>
      </c>
      <c r="E9" s="70">
        <v>1467.35</v>
      </c>
      <c r="F9" s="70">
        <v>1467.35</v>
      </c>
      <c r="G9" s="70">
        <v>1467.35</v>
      </c>
      <c r="H9" s="96"/>
      <c r="I9" s="96"/>
      <c r="J9" s="99"/>
      <c r="K9" s="62">
        <v>270.27999999999997</v>
      </c>
      <c r="L9" s="63">
        <v>70.900000000000006</v>
      </c>
      <c r="M9" s="64"/>
      <c r="N9" s="64"/>
      <c r="O9" s="64"/>
      <c r="P9" s="64"/>
      <c r="Q9" s="64"/>
      <c r="R9" s="64"/>
      <c r="S9" s="64"/>
      <c r="T9" s="65"/>
      <c r="U9" s="71">
        <v>1.44</v>
      </c>
      <c r="V9" s="72">
        <v>33</v>
      </c>
      <c r="W9" s="65"/>
      <c r="X9" s="65"/>
      <c r="Y9" s="63">
        <v>59.46</v>
      </c>
      <c r="Z9" s="68">
        <v>1368</v>
      </c>
      <c r="AA9" s="63">
        <v>138.47999999999999</v>
      </c>
      <c r="AB9" s="68">
        <v>1620</v>
      </c>
      <c r="AC9" s="63">
        <v>60.9</v>
      </c>
      <c r="AD9" s="68">
        <v>1401</v>
      </c>
      <c r="AE9" s="69">
        <f>AB9+AD9</f>
        <v>3021</v>
      </c>
      <c r="AF9" s="102"/>
      <c r="AG9" s="90"/>
    </row>
    <row r="10" spans="1:35" s="10" customFormat="1" ht="15" customHeight="1">
      <c r="A10" s="93"/>
      <c r="B10" s="58">
        <v>4</v>
      </c>
      <c r="C10" s="59" t="s">
        <v>40</v>
      </c>
      <c r="D10" s="60" t="s">
        <v>38</v>
      </c>
      <c r="E10" s="70">
        <v>1467.35</v>
      </c>
      <c r="F10" s="61">
        <v>0</v>
      </c>
      <c r="G10" s="73" t="s">
        <v>33</v>
      </c>
      <c r="H10" s="96"/>
      <c r="I10" s="96"/>
      <c r="J10" s="99"/>
      <c r="K10" s="62">
        <v>211.14</v>
      </c>
      <c r="L10" s="63">
        <v>21.72</v>
      </c>
      <c r="M10" s="64"/>
      <c r="N10" s="64"/>
      <c r="O10" s="64"/>
      <c r="P10" s="64"/>
      <c r="Q10" s="74" t="s">
        <v>34</v>
      </c>
      <c r="R10" s="62">
        <v>19.079999999999998</v>
      </c>
      <c r="S10" s="62">
        <v>19.079999999999998</v>
      </c>
      <c r="T10" s="68">
        <v>262</v>
      </c>
      <c r="U10" s="63">
        <v>6.69</v>
      </c>
      <c r="V10" s="68">
        <v>92</v>
      </c>
      <c r="W10" s="64"/>
      <c r="X10" s="64"/>
      <c r="Y10" s="63">
        <v>67.94</v>
      </c>
      <c r="Z10" s="68">
        <v>932</v>
      </c>
      <c r="AA10" s="63">
        <v>95.71</v>
      </c>
      <c r="AB10" s="68">
        <v>662</v>
      </c>
      <c r="AC10" s="63">
        <v>93.7</v>
      </c>
      <c r="AD10" s="68">
        <v>1285</v>
      </c>
      <c r="AE10" s="69">
        <f>AB10+AD10</f>
        <v>1947</v>
      </c>
      <c r="AF10" s="102"/>
      <c r="AG10" s="90"/>
      <c r="AH10" s="75" t="s">
        <v>35</v>
      </c>
      <c r="AI10" s="75" t="s">
        <v>36</v>
      </c>
    </row>
    <row r="11" spans="1:35" s="10" customFormat="1" ht="15.75" customHeight="1" thickBot="1">
      <c r="A11" s="94"/>
      <c r="B11" s="76">
        <v>5</v>
      </c>
      <c r="C11" s="77" t="s">
        <v>40</v>
      </c>
      <c r="D11" s="13" t="s">
        <v>37</v>
      </c>
      <c r="E11" s="78">
        <v>1061.8</v>
      </c>
      <c r="F11" s="78">
        <v>1061.8</v>
      </c>
      <c r="G11" s="78">
        <v>1061.8</v>
      </c>
      <c r="H11" s="97"/>
      <c r="I11" s="97"/>
      <c r="J11" s="100"/>
      <c r="K11" s="14">
        <v>448.81</v>
      </c>
      <c r="L11" s="15">
        <v>45.11</v>
      </c>
      <c r="M11" s="79"/>
      <c r="N11" s="79"/>
      <c r="O11" s="79"/>
      <c r="P11" s="79"/>
      <c r="Q11" s="79"/>
      <c r="R11" s="79"/>
      <c r="S11" s="79"/>
      <c r="T11" s="80"/>
      <c r="U11" s="15">
        <v>14.92</v>
      </c>
      <c r="V11" s="31">
        <v>205</v>
      </c>
      <c r="W11" s="79"/>
      <c r="X11" s="79"/>
      <c r="Y11" s="15">
        <v>158.5</v>
      </c>
      <c r="Z11" s="31">
        <v>2173</v>
      </c>
      <c r="AA11" s="15">
        <v>230.29</v>
      </c>
      <c r="AB11" s="31">
        <v>1594</v>
      </c>
      <c r="AC11" s="15">
        <v>173.42</v>
      </c>
      <c r="AD11" s="31">
        <v>2378</v>
      </c>
      <c r="AE11" s="32">
        <f>AB11+AD11</f>
        <v>3972</v>
      </c>
      <c r="AF11" s="103"/>
      <c r="AG11" s="91"/>
    </row>
    <row r="12" spans="1:35" s="10" customFormat="1" ht="12.75">
      <c r="A12" s="1"/>
      <c r="B12" s="1"/>
      <c r="C12" s="2"/>
      <c r="D12" s="45"/>
      <c r="E12" s="3"/>
      <c r="F12" s="3"/>
      <c r="G12" s="3"/>
      <c r="H12" s="4"/>
      <c r="I12" s="4"/>
      <c r="J12" s="16"/>
      <c r="K12" s="7"/>
      <c r="L12" s="7"/>
      <c r="M12" s="7">
        <f t="shared" ref="M12:Q12" si="0">SUM(M7:M11)</f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8"/>
      <c r="AF12" s="9"/>
      <c r="AG12" s="8"/>
    </row>
    <row r="13" spans="1:35" s="42" customFormat="1" ht="11.25"/>
    <row r="14" spans="1:35" s="42" customFormat="1" ht="11.25"/>
    <row r="15" spans="1:35" s="42" customFormat="1" ht="11.25"/>
    <row r="16" spans="1:35" s="42" customFormat="1" ht="11.25"/>
    <row r="17" s="42" customFormat="1" ht="11.25"/>
    <row r="18" s="42" customFormat="1" ht="11.25"/>
    <row r="19" s="42" customFormat="1" ht="11.25"/>
    <row r="20" s="42" customFormat="1" ht="11.25"/>
    <row r="21" s="42" customFormat="1" ht="11.25"/>
    <row r="22" s="42" customFormat="1" ht="11.25"/>
  </sheetData>
  <mergeCells count="6">
    <mergeCell ref="AG7:AG11"/>
    <mergeCell ref="A7:A11"/>
    <mergeCell ref="H7:H11"/>
    <mergeCell ref="I7:I11"/>
    <mergeCell ref="J7:J11"/>
    <mergeCell ref="AF7:A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219-89</vt:lpstr>
      <vt:lpstr>219γ4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2026-10-19T11:20:11Z</dcterms:modified>
</cp:coreProperties>
</file>