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635" windowHeight="13095"/>
  </bookViews>
  <sheets>
    <sheet name="219-88" sheetId="1" r:id="rId1"/>
    <sheet name="219γ4" sheetId="7" r:id="rId2"/>
  </sheets>
  <calcPr calcId="125725"/>
</workbook>
</file>

<file path=xl/calcChain.xml><?xml version="1.0" encoding="utf-8"?>
<calcChain xmlns="http://schemas.openxmlformats.org/spreadsheetml/2006/main">
  <c r="AE9" i="7"/>
  <c r="AE8"/>
  <c r="AG7" s="1"/>
  <c r="AE7"/>
  <c r="E7" i="1" l="1"/>
</calcChain>
</file>

<file path=xl/sharedStrings.xml><?xml version="1.0" encoding="utf-8"?>
<sst xmlns="http://schemas.openxmlformats.org/spreadsheetml/2006/main" count="77" uniqueCount="50">
  <si>
    <t>αΑ</t>
  </si>
  <si>
    <t>αρ. συμβολ</t>
  </si>
  <si>
    <t>ημερο μηνία</t>
  </si>
  <si>
    <t>πράξη</t>
  </si>
  <si>
    <t>ποσό πράξης</t>
  </si>
  <si>
    <t>ποσό πράξης βάσει ΑΓΑΠΕ</t>
  </si>
  <si>
    <t xml:space="preserve">ποσό πράξης από έλεγχο ΤΑΝ </t>
  </si>
  <si>
    <t>υπόλογος</t>
  </si>
  <si>
    <t>περιοχή</t>
  </si>
  <si>
    <t>θέση στο 219</t>
  </si>
  <si>
    <t>έπρεπε να χρεώσει</t>
  </si>
  <si>
    <t>χρέωσε</t>
  </si>
  <si>
    <t>ΤΟΓΚΑ</t>
  </si>
  <si>
    <t>με ΖΗΛ π.χ.-1</t>
  </si>
  <si>
    <t>ΔΟΛΟΣ</t>
  </si>
  <si>
    <t>κ-15 ελέγχου ΤΑΝ</t>
  </si>
  <si>
    <t>κ-15 βάσει  zηλ</t>
  </si>
  <si>
    <t>διαφυγών φόρος εισοδήματος</t>
  </si>
  <si>
    <t>ηθικώς πρέπει</t>
  </si>
  <si>
    <t>…. ΥΠΟ ΧΡΕΩΤΙΚΑ</t>
  </si>
  <si>
    <t>σύνολα</t>
  </si>
  <si>
    <t>ημερομηνία απαίτησης</t>
  </si>
  <si>
    <t>συμβόλαια</t>
  </si>
  <si>
    <t>ποσό</t>
  </si>
  <si>
    <t>απαίτηση</t>
  </si>
  <si>
    <t>πληρεξούσιο</t>
  </si>
  <si>
    <t>219γ4</t>
  </si>
  <si>
    <t>ΝΗ χρεωθέν κ-15-17</t>
  </si>
  <si>
    <t>διαφυγόντα ΤΑΝ-κ-18 &amp; ΤΑΣ &amp; χαρτ</t>
  </si>
  <si>
    <t>διαφυγών ΦΠΑ</t>
  </si>
  <si>
    <t>219-88</t>
  </si>
  <si>
    <r>
      <t xml:space="preserve">αγοραπωλησίας ΠΡΟΣΥΜΦΩΝΟ τίμημα = </t>
    </r>
    <r>
      <rPr>
        <b/>
        <sz val="8"/>
        <color rgb="FFFF0000"/>
        <rFont val="Arial"/>
        <family val="2"/>
        <charset val="161"/>
      </rPr>
      <t>95.000</t>
    </r>
    <r>
      <rPr>
        <sz val="8"/>
        <color theme="1"/>
        <rFont val="Arial"/>
        <family val="2"/>
        <charset val="161"/>
      </rPr>
      <t xml:space="preserve"> -αρραβών = </t>
    </r>
  </si>
  <si>
    <t>Παναγία Θάσου</t>
  </si>
  <si>
    <t>αγοραπωλησία τίμημα = 23.650 Δ.Ο.Υ. =</t>
  </si>
  <si>
    <t>γονική 1εκ</t>
  </si>
  <si>
    <t>κληρονομιάς ΑΠΟΔΟΧΗ</t>
  </si>
  <si>
    <t>δωρεά 5.272,79</t>
  </si>
  <si>
    <t>διανομή [1.315,04 + 146,12</t>
  </si>
  <si>
    <t>οριζόντιος ΣΥΣΤΑΣΗ</t>
  </si>
  <si>
    <t>αγοραπωλησίας ΠΡΟΣΥΜΦΩΝΟ τίμημα = αρραβών = 4.402€</t>
  </si>
  <si>
    <t>???</t>
  </si>
  <si>
    <t>αγοραπωλησία τίμημα =  Δ.Ο.Υ. = 1.461€</t>
  </si>
  <si>
    <t>βεβαίωση ένορκος</t>
  </si>
  <si>
    <t>;;;;;</t>
  </si>
  <si>
    <t>;;;;</t>
  </si>
  <si>
    <t>αγοραπωλησίας προσυμφώνου ??? τίμημα = 95.000 αρραβών = 15.000 ….ΛΥΣΗ</t>
  </si>
  <si>
    <t>??? ΠΡΟΣ 219-88</t>
  </si>
  <si>
    <t>???κ</t>
  </si>
  <si>
    <t>αγοραπωλησία ΒΑΣΕΙ προσυμφώνου ... τίμημα = αρραβών = 4.402€ Δ.Ο.Υ. = 9.040€</t>
  </si>
  <si>
    <t>οριζόντιος σύσταση …. ΣΥΜΠΛΗΡΩΣΗ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</si>
</sst>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8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12"/>
      <color theme="1"/>
      <name val="Arial"/>
      <family val="2"/>
      <charset val="161"/>
    </font>
    <font>
      <sz val="10"/>
      <name val="Arial"/>
      <family val="2"/>
      <charset val="161"/>
    </font>
    <font>
      <sz val="8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b/>
      <sz val="10"/>
      <name val="Arial"/>
      <family val="2"/>
      <charset val="161"/>
    </font>
    <font>
      <sz val="8"/>
      <name val="Arial"/>
      <family val="2"/>
      <charset val="161"/>
    </font>
    <font>
      <b/>
      <sz val="10"/>
      <color rgb="FF0070C0"/>
      <name val="Arial"/>
      <family val="2"/>
      <charset val="161"/>
    </font>
    <font>
      <b/>
      <sz val="10"/>
      <color rgb="FFFF0000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9"/>
      <color theme="1"/>
      <name val="Arial"/>
      <family val="2"/>
      <charset val="161"/>
    </font>
    <font>
      <b/>
      <sz val="8"/>
      <color theme="1"/>
      <name val="Arial"/>
      <family val="2"/>
      <charset val="161"/>
    </font>
    <font>
      <b/>
      <sz val="14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2"/>
      <color rgb="FFFF000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8"/>
      <color rgb="FFFF0000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90">
    <xf numFmtId="0" fontId="0" fillId="0" borderId="0" xfId="0"/>
    <xf numFmtId="164" fontId="3" fillId="0" borderId="0" xfId="1" applyNumberFormat="1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43" fontId="3" fillId="0" borderId="0" xfId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wrapText="1"/>
    </xf>
    <xf numFmtId="43" fontId="5" fillId="0" borderId="1" xfId="1" applyFont="1" applyFill="1" applyBorder="1" applyAlignment="1">
      <alignment horizontal="center"/>
    </xf>
    <xf numFmtId="43" fontId="5" fillId="0" borderId="1" xfId="1" applyFont="1" applyFill="1" applyBorder="1"/>
    <xf numFmtId="43" fontId="5" fillId="0" borderId="0" xfId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4" fontId="5" fillId="0" borderId="0" xfId="1" applyNumberFormat="1" applyFont="1" applyFill="1" applyBorder="1"/>
    <xf numFmtId="43" fontId="5" fillId="0" borderId="0" xfId="1" applyFont="1" applyFill="1" applyBorder="1"/>
    <xf numFmtId="0" fontId="5" fillId="0" borderId="0" xfId="0" applyFont="1" applyFill="1" applyBorder="1"/>
    <xf numFmtId="43" fontId="5" fillId="0" borderId="5" xfId="1" applyFont="1" applyFill="1" applyBorder="1" applyAlignment="1">
      <alignment horizontal="center"/>
    </xf>
    <xf numFmtId="43" fontId="5" fillId="0" borderId="5" xfId="1" applyFont="1" applyFill="1" applyBorder="1"/>
    <xf numFmtId="0" fontId="4" fillId="0" borderId="8" xfId="0" applyFont="1" applyFill="1" applyBorder="1" applyAlignment="1">
      <alignment horizontal="left" wrapText="1"/>
    </xf>
    <xf numFmtId="43" fontId="5" fillId="0" borderId="8" xfId="1" applyFont="1" applyFill="1" applyBorder="1" applyAlignment="1">
      <alignment horizontal="center"/>
    </xf>
    <xf numFmtId="43" fontId="5" fillId="0" borderId="8" xfId="1" applyFont="1" applyFill="1" applyBorder="1"/>
    <xf numFmtId="0" fontId="5" fillId="0" borderId="0" xfId="0" applyFont="1" applyFill="1" applyBorder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11" fillId="5" borderId="8" xfId="0" applyFont="1" applyFill="1" applyBorder="1" applyAlignment="1">
      <alignment horizontal="center" wrapText="1"/>
    </xf>
    <xf numFmtId="0" fontId="12" fillId="5" borderId="8" xfId="0" applyFont="1" applyFill="1" applyBorder="1" applyAlignment="1">
      <alignment horizontal="center" wrapText="1"/>
    </xf>
    <xf numFmtId="0" fontId="10" fillId="3" borderId="8" xfId="0" applyFont="1" applyFill="1" applyBorder="1" applyAlignment="1">
      <alignment horizontal="center" wrapText="1"/>
    </xf>
    <xf numFmtId="0" fontId="10" fillId="5" borderId="8" xfId="0" applyFont="1" applyFill="1" applyBorder="1" applyAlignment="1">
      <alignment horizontal="center" wrapText="1"/>
    </xf>
    <xf numFmtId="164" fontId="13" fillId="0" borderId="8" xfId="1" applyNumberFormat="1" applyFont="1" applyBorder="1" applyAlignment="1">
      <alignment horizontal="center" wrapText="1"/>
    </xf>
    <xf numFmtId="0" fontId="14" fillId="0" borderId="0" xfId="0" applyFont="1"/>
    <xf numFmtId="0" fontId="2" fillId="0" borderId="0" xfId="0" applyFont="1"/>
    <xf numFmtId="164" fontId="0" fillId="0" borderId="0" xfId="1" applyNumberFormat="1" applyFont="1"/>
    <xf numFmtId="164" fontId="5" fillId="0" borderId="5" xfId="1" applyNumberFormat="1" applyFont="1" applyFill="1" applyBorder="1"/>
    <xf numFmtId="164" fontId="5" fillId="0" borderId="8" xfId="1" applyNumberFormat="1" applyFont="1" applyFill="1" applyBorder="1"/>
    <xf numFmtId="164" fontId="5" fillId="0" borderId="11" xfId="1" applyNumberFormat="1" applyFont="1" applyFill="1" applyBorder="1"/>
    <xf numFmtId="164" fontId="5" fillId="0" borderId="1" xfId="1" applyNumberFormat="1" applyFont="1" applyFill="1" applyBorder="1" applyAlignment="1">
      <alignment horizontal="center"/>
    </xf>
    <xf numFmtId="164" fontId="5" fillId="0" borderId="1" xfId="1" applyNumberFormat="1" applyFont="1" applyFill="1" applyBorder="1"/>
    <xf numFmtId="164" fontId="5" fillId="0" borderId="16" xfId="1" applyNumberFormat="1" applyFont="1" applyFill="1" applyBorder="1"/>
    <xf numFmtId="164" fontId="3" fillId="0" borderId="10" xfId="1" applyNumberFormat="1" applyFont="1" applyFill="1" applyBorder="1" applyAlignment="1">
      <alignment horizontal="center" vertical="center"/>
    </xf>
    <xf numFmtId="43" fontId="3" fillId="0" borderId="10" xfId="1" applyFont="1" applyFill="1" applyBorder="1" applyAlignment="1">
      <alignment horizontal="right" vertical="center"/>
    </xf>
    <xf numFmtId="43" fontId="3" fillId="0" borderId="5" xfId="1" applyFont="1" applyFill="1" applyBorder="1"/>
    <xf numFmtId="0" fontId="12" fillId="0" borderId="8" xfId="0" applyFont="1" applyBorder="1" applyAlignment="1">
      <alignment horizontal="center" wrapText="1"/>
    </xf>
    <xf numFmtId="0" fontId="13" fillId="4" borderId="8" xfId="0" applyFont="1" applyFill="1" applyBorder="1" applyAlignment="1">
      <alignment horizontal="center" wrapText="1"/>
    </xf>
    <xf numFmtId="164" fontId="10" fillId="6" borderId="8" xfId="1" applyNumberFormat="1" applyFont="1" applyFill="1" applyBorder="1" applyAlignment="1">
      <alignment horizontal="center" wrapText="1"/>
    </xf>
    <xf numFmtId="0" fontId="12" fillId="0" borderId="8" xfId="0" applyFont="1" applyFill="1" applyBorder="1" applyAlignment="1">
      <alignment horizontal="center" wrapText="1"/>
    </xf>
    <xf numFmtId="0" fontId="2" fillId="5" borderId="8" xfId="0" applyFont="1" applyFill="1" applyBorder="1" applyAlignment="1">
      <alignment horizontal="center" wrapText="1"/>
    </xf>
    <xf numFmtId="0" fontId="10" fillId="6" borderId="8" xfId="0" applyFont="1" applyFill="1" applyBorder="1" applyAlignment="1">
      <alignment horizontal="center" wrapText="1"/>
    </xf>
    <xf numFmtId="0" fontId="4" fillId="0" borderId="0" xfId="0" applyFont="1"/>
    <xf numFmtId="164" fontId="15" fillId="0" borderId="0" xfId="0" applyNumberFormat="1" applyFont="1"/>
    <xf numFmtId="43" fontId="4" fillId="0" borderId="0" xfId="0" applyNumberFormat="1" applyFont="1"/>
    <xf numFmtId="0" fontId="0" fillId="4" borderId="18" xfId="0" applyFill="1" applyBorder="1" applyAlignment="1"/>
    <xf numFmtId="164" fontId="10" fillId="4" borderId="8" xfId="1" applyNumberFormat="1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164" fontId="3" fillId="0" borderId="3" xfId="1" applyNumberFormat="1" applyFont="1" applyFill="1" applyBorder="1" applyAlignment="1">
      <alignment horizontal="center" vertical="center"/>
    </xf>
    <xf numFmtId="14" fontId="3" fillId="0" borderId="20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wrapText="1"/>
    </xf>
    <xf numFmtId="43" fontId="3" fillId="0" borderId="3" xfId="1" applyFont="1" applyFill="1" applyBorder="1" applyAlignment="1">
      <alignment horizontal="left" vertical="center"/>
    </xf>
    <xf numFmtId="43" fontId="5" fillId="7" borderId="5" xfId="1" applyFont="1" applyFill="1" applyBorder="1" applyAlignment="1">
      <alignment horizontal="center"/>
    </xf>
    <xf numFmtId="164" fontId="3" fillId="0" borderId="5" xfId="1" applyNumberFormat="1" applyFont="1" applyFill="1" applyBorder="1"/>
    <xf numFmtId="14" fontId="3" fillId="0" borderId="14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left"/>
    </xf>
    <xf numFmtId="0" fontId="5" fillId="0" borderId="15" xfId="0" applyFont="1" applyFill="1" applyBorder="1" applyAlignment="1">
      <alignment horizontal="center" wrapText="1"/>
    </xf>
    <xf numFmtId="43" fontId="3" fillId="0" borderId="5" xfId="1" applyFont="1" applyFill="1" applyBorder="1" applyAlignment="1">
      <alignment horizontal="left" vertical="center"/>
    </xf>
    <xf numFmtId="164" fontId="3" fillId="0" borderId="7" xfId="1" applyNumberFormat="1" applyFont="1" applyFill="1" applyBorder="1" applyAlignment="1">
      <alignment horizontal="center" vertical="center"/>
    </xf>
    <xf numFmtId="14" fontId="3" fillId="0" borderId="7" xfId="0" applyNumberFormat="1" applyFont="1" applyFill="1" applyBorder="1" applyAlignment="1">
      <alignment horizontal="center" vertical="center"/>
    </xf>
    <xf numFmtId="43" fontId="3" fillId="0" borderId="8" xfId="1" applyFont="1" applyFill="1" applyBorder="1" applyAlignment="1">
      <alignment horizontal="left" vertical="center"/>
    </xf>
    <xf numFmtId="43" fontId="5" fillId="7" borderId="8" xfId="1" applyFont="1" applyFill="1" applyBorder="1" applyAlignment="1">
      <alignment horizontal="center"/>
    </xf>
    <xf numFmtId="43" fontId="3" fillId="0" borderId="8" xfId="1" applyFont="1" applyFill="1" applyBorder="1"/>
    <xf numFmtId="164" fontId="3" fillId="0" borderId="8" xfId="1" applyNumberFormat="1" applyFont="1" applyFill="1" applyBorder="1"/>
    <xf numFmtId="0" fontId="0" fillId="0" borderId="0" xfId="0" applyFill="1"/>
    <xf numFmtId="14" fontId="0" fillId="0" borderId="0" xfId="0" applyNumberFormat="1" applyFill="1"/>
    <xf numFmtId="164" fontId="0" fillId="0" borderId="0" xfId="1" applyNumberFormat="1" applyFont="1" applyFill="1" applyAlignment="1">
      <alignment horizontal="center"/>
    </xf>
    <xf numFmtId="0" fontId="0" fillId="4" borderId="0" xfId="0" applyFill="1" applyAlignment="1">
      <alignment horizontal="center"/>
    </xf>
    <xf numFmtId="164" fontId="15" fillId="3" borderId="0" xfId="1" applyNumberFormat="1" applyFont="1" applyFill="1" applyAlignment="1">
      <alignment horizontal="center"/>
    </xf>
    <xf numFmtId="14" fontId="0" fillId="4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164" fontId="9" fillId="3" borderId="2" xfId="1" applyNumberFormat="1" applyFont="1" applyFill="1" applyBorder="1" applyAlignment="1">
      <alignment horizontal="center"/>
    </xf>
    <xf numFmtId="164" fontId="9" fillId="3" borderId="6" xfId="1" applyNumberFormat="1" applyFont="1" applyFill="1" applyBorder="1" applyAlignment="1">
      <alignment horizontal="center"/>
    </xf>
    <xf numFmtId="164" fontId="9" fillId="3" borderId="12" xfId="1" applyNumberFormat="1" applyFont="1" applyFill="1" applyBorder="1" applyAlignment="1">
      <alignment horizontal="center"/>
    </xf>
    <xf numFmtId="164" fontId="6" fillId="2" borderId="19" xfId="1" applyNumberFormat="1" applyFont="1" applyFill="1" applyBorder="1" applyAlignment="1">
      <alignment horizontal="center" vertical="center"/>
    </xf>
    <xf numFmtId="164" fontId="6" fillId="2" borderId="21" xfId="1" applyNumberFormat="1" applyFont="1" applyFill="1" applyBorder="1" applyAlignment="1">
      <alignment horizontal="center" vertical="center"/>
    </xf>
    <xf numFmtId="164" fontId="6" fillId="2" borderId="17" xfId="1" applyNumberFormat="1" applyFont="1" applyFill="1" applyBorder="1" applyAlignment="1">
      <alignment horizontal="center" vertical="center"/>
    </xf>
    <xf numFmtId="43" fontId="3" fillId="0" borderId="4" xfId="1" applyFont="1" applyFill="1" applyBorder="1" applyAlignment="1">
      <alignment horizontal="center" vertical="center"/>
    </xf>
    <xf numFmtId="43" fontId="3" fillId="0" borderId="9" xfId="1" applyFont="1" applyFill="1" applyBorder="1" applyAlignment="1">
      <alignment horizontal="center" vertical="center"/>
    </xf>
    <xf numFmtId="43" fontId="3" fillId="0" borderId="13" xfId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5" fillId="2" borderId="13" xfId="0" applyFont="1" applyFill="1" applyBorder="1" applyAlignment="1">
      <alignment horizontal="center" wrapText="1"/>
    </xf>
    <xf numFmtId="14" fontId="8" fillId="0" borderId="2" xfId="1" applyNumberFormat="1" applyFont="1" applyFill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43" fontId="8" fillId="0" borderId="12" xfId="1" applyFont="1" applyFill="1" applyBorder="1" applyAlignment="1">
      <alignment horizontal="center"/>
    </xf>
  </cellXfs>
  <cellStyles count="5">
    <cellStyle name="Κανονικό" xfId="0" builtinId="0"/>
    <cellStyle name="Κόμμα" xfId="1" builtinId="3"/>
    <cellStyle name="Κόμμα 11" xfId="2"/>
    <cellStyle name="Κόμμα 18" xfId="3"/>
    <cellStyle name="Κόμμα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G26"/>
  <sheetViews>
    <sheetView tabSelected="1" workbookViewId="0">
      <selection activeCell="G25" sqref="G25"/>
    </sheetView>
  </sheetViews>
  <sheetFormatPr defaultRowHeight="15"/>
  <cols>
    <col min="3" max="3" width="10.44140625" bestFit="1" customWidth="1"/>
    <col min="4" max="4" width="9.88671875" bestFit="1" customWidth="1"/>
    <col min="5" max="5" width="10.44140625" bestFit="1" customWidth="1"/>
    <col min="7" max="7" width="26.6640625" customWidth="1"/>
  </cols>
  <sheetData>
    <row r="3" spans="2:7" ht="15.75">
      <c r="C3" s="29" t="s">
        <v>22</v>
      </c>
      <c r="D3" s="29"/>
      <c r="E3" s="29" t="s">
        <v>23</v>
      </c>
      <c r="F3" s="29" t="s">
        <v>24</v>
      </c>
    </row>
    <row r="4" spans="2:7" ht="15.75" customHeight="1">
      <c r="B4" s="74" t="s">
        <v>26</v>
      </c>
      <c r="C4" s="70" t="s">
        <v>40</v>
      </c>
      <c r="D4" s="49">
        <v>2008</v>
      </c>
      <c r="E4" s="72">
        <v>5484</v>
      </c>
      <c r="F4" s="73">
        <v>45823</v>
      </c>
    </row>
    <row r="5" spans="2:7" ht="15.75" customHeight="1">
      <c r="B5" s="74"/>
      <c r="C5" s="70" t="s">
        <v>40</v>
      </c>
      <c r="D5" s="71">
        <v>2009</v>
      </c>
      <c r="E5" s="72"/>
      <c r="F5" s="71"/>
    </row>
    <row r="6" spans="2:7" ht="15.75" customHeight="1">
      <c r="B6" s="74"/>
      <c r="C6" s="70" t="s">
        <v>40</v>
      </c>
      <c r="D6" s="71"/>
      <c r="E6" s="72"/>
      <c r="F6" s="71"/>
    </row>
    <row r="7" spans="2:7" ht="15.75">
      <c r="C7" s="30"/>
      <c r="E7" s="47">
        <f>SUM(E4:E6)</f>
        <v>5484</v>
      </c>
    </row>
    <row r="8" spans="2:7" s="68" customFormat="1">
      <c r="C8" s="70" t="s">
        <v>47</v>
      </c>
      <c r="D8" s="69">
        <v>35777</v>
      </c>
      <c r="G8" s="68" t="s">
        <v>34</v>
      </c>
    </row>
    <row r="9" spans="2:7" s="68" customFormat="1">
      <c r="C9" s="70" t="s">
        <v>40</v>
      </c>
      <c r="D9" s="69">
        <v>37931</v>
      </c>
      <c r="G9" s="68" t="s">
        <v>39</v>
      </c>
    </row>
    <row r="10" spans="2:7" s="68" customFormat="1">
      <c r="C10" s="70" t="s">
        <v>40</v>
      </c>
      <c r="D10" s="69">
        <v>38348</v>
      </c>
      <c r="G10" s="68" t="s">
        <v>35</v>
      </c>
    </row>
    <row r="11" spans="2:7" s="68" customFormat="1">
      <c r="C11" s="70" t="s">
        <v>40</v>
      </c>
      <c r="D11" s="69">
        <v>38348</v>
      </c>
      <c r="G11" s="68" t="s">
        <v>36</v>
      </c>
    </row>
    <row r="12" spans="2:7" s="68" customFormat="1">
      <c r="C12" s="70" t="s">
        <v>40</v>
      </c>
      <c r="D12" s="69">
        <v>38351</v>
      </c>
      <c r="G12" s="68" t="s">
        <v>48</v>
      </c>
    </row>
    <row r="13" spans="2:7" s="68" customFormat="1">
      <c r="C13" s="70" t="s">
        <v>43</v>
      </c>
      <c r="D13" s="70" t="s">
        <v>40</v>
      </c>
      <c r="G13" s="68" t="s">
        <v>41</v>
      </c>
    </row>
    <row r="14" spans="2:7" s="68" customFormat="1">
      <c r="C14" s="70" t="s">
        <v>44</v>
      </c>
      <c r="D14" s="70" t="s">
        <v>40</v>
      </c>
      <c r="G14" s="68" t="s">
        <v>42</v>
      </c>
    </row>
    <row r="15" spans="2:7" s="68" customFormat="1">
      <c r="C15" s="70" t="s">
        <v>40</v>
      </c>
      <c r="D15" s="69">
        <v>39149</v>
      </c>
      <c r="G15" s="68" t="s">
        <v>37</v>
      </c>
    </row>
    <row r="16" spans="2:7" s="68" customFormat="1">
      <c r="C16" s="70" t="s">
        <v>40</v>
      </c>
      <c r="D16" s="69">
        <v>40476</v>
      </c>
      <c r="G16" s="68" t="s">
        <v>38</v>
      </c>
    </row>
    <row r="17" spans="3:7" s="68" customFormat="1">
      <c r="C17" s="70" t="s">
        <v>40</v>
      </c>
      <c r="D17" s="69">
        <v>41961</v>
      </c>
      <c r="G17" s="68" t="s">
        <v>49</v>
      </c>
    </row>
    <row r="18" spans="3:7" s="68" customFormat="1">
      <c r="C18" s="70" t="s">
        <v>40</v>
      </c>
      <c r="D18" s="69">
        <v>43031</v>
      </c>
      <c r="G18" s="68" t="s">
        <v>35</v>
      </c>
    </row>
    <row r="19" spans="3:7" s="68" customFormat="1">
      <c r="C19" s="70" t="s">
        <v>40</v>
      </c>
      <c r="D19" s="69">
        <v>43049</v>
      </c>
      <c r="G19" s="68" t="s">
        <v>25</v>
      </c>
    </row>
    <row r="20" spans="3:7">
      <c r="C20" s="30"/>
    </row>
    <row r="21" spans="3:7">
      <c r="C21" s="30"/>
    </row>
    <row r="22" spans="3:7">
      <c r="C22" s="30"/>
    </row>
    <row r="23" spans="3:7">
      <c r="C23" s="30"/>
    </row>
    <row r="24" spans="3:7">
      <c r="C24" s="30"/>
    </row>
    <row r="25" spans="3:7">
      <c r="C25" s="30"/>
    </row>
    <row r="26" spans="3:7">
      <c r="C26" s="30"/>
    </row>
  </sheetData>
  <mergeCells count="4">
    <mergeCell ref="D5:D6"/>
    <mergeCell ref="E4:E6"/>
    <mergeCell ref="F4:F6"/>
    <mergeCell ref="B4:B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30"/>
  <sheetViews>
    <sheetView workbookViewId="0">
      <selection activeCell="A12" sqref="A12"/>
    </sheetView>
  </sheetViews>
  <sheetFormatPr defaultRowHeight="15"/>
  <cols>
    <col min="1" max="1" width="7.44140625" customWidth="1"/>
    <col min="2" max="2" width="8" bestFit="1" customWidth="1"/>
    <col min="3" max="3" width="7.88671875" bestFit="1" customWidth="1"/>
    <col min="4" max="4" width="46.44140625" bestFit="1" customWidth="1"/>
    <col min="5" max="5" width="10" customWidth="1"/>
    <col min="6" max="6" width="9.21875" customWidth="1"/>
    <col min="7" max="7" width="11.6640625" customWidth="1"/>
    <col min="8" max="8" width="13.33203125" bestFit="1" customWidth="1"/>
    <col min="9" max="9" width="12.77734375" customWidth="1"/>
    <col min="10" max="10" width="9.88671875" customWidth="1"/>
    <col min="11" max="11" width="10" customWidth="1"/>
    <col min="12" max="12" width="9.21875" customWidth="1"/>
    <col min="13" max="13" width="11.5546875" customWidth="1"/>
    <col min="14" max="16" width="9.21875" customWidth="1"/>
    <col min="17" max="17" width="11.77734375" customWidth="1"/>
    <col min="18" max="19" width="9.77734375" customWidth="1"/>
    <col min="20" max="20" width="8.44140625" customWidth="1"/>
    <col min="21" max="21" width="9.21875" customWidth="1"/>
    <col min="22" max="26" width="8.44140625" customWidth="1"/>
    <col min="27" max="28" width="8.5546875" customWidth="1"/>
    <col min="29" max="30" width="8.44140625" customWidth="1"/>
    <col min="31" max="31" width="9.21875" bestFit="1" customWidth="1"/>
    <col min="32" max="32" width="9.21875" customWidth="1"/>
    <col min="33" max="33" width="11" customWidth="1"/>
    <col min="34" max="34" width="9.21875" bestFit="1" customWidth="1"/>
    <col min="35" max="35" width="27.6640625" bestFit="1" customWidth="1"/>
    <col min="36" max="36" width="19.77734375" bestFit="1" customWidth="1"/>
  </cols>
  <sheetData>
    <row r="1" spans="1:34" s="28" customFormat="1" ht="36.75" thickBot="1">
      <c r="A1" s="18" t="s">
        <v>0</v>
      </c>
      <c r="B1" s="18" t="s">
        <v>1</v>
      </c>
      <c r="C1" s="19" t="s">
        <v>2</v>
      </c>
      <c r="D1" s="20" t="s">
        <v>3</v>
      </c>
      <c r="E1" s="20" t="s">
        <v>4</v>
      </c>
      <c r="F1" s="40" t="s">
        <v>5</v>
      </c>
      <c r="G1" s="40" t="s">
        <v>6</v>
      </c>
      <c r="H1" s="21" t="s">
        <v>7</v>
      </c>
      <c r="I1" s="21" t="s">
        <v>8</v>
      </c>
      <c r="J1" s="20" t="s">
        <v>9</v>
      </c>
      <c r="K1" s="22" t="s">
        <v>10</v>
      </c>
      <c r="L1" s="41" t="s">
        <v>11</v>
      </c>
      <c r="M1" s="23" t="s">
        <v>12</v>
      </c>
      <c r="N1" s="42" t="s">
        <v>13</v>
      </c>
      <c r="O1" s="23" t="s">
        <v>14</v>
      </c>
      <c r="P1" s="42" t="s">
        <v>13</v>
      </c>
      <c r="Q1" s="44" t="s">
        <v>15</v>
      </c>
      <c r="R1" s="24" t="s">
        <v>16</v>
      </c>
      <c r="S1" s="43" t="s">
        <v>27</v>
      </c>
      <c r="T1" s="42" t="s">
        <v>13</v>
      </c>
      <c r="U1" s="24" t="s">
        <v>28</v>
      </c>
      <c r="V1" s="42" t="s">
        <v>13</v>
      </c>
      <c r="W1" s="24" t="s">
        <v>29</v>
      </c>
      <c r="X1" s="45" t="s">
        <v>13</v>
      </c>
      <c r="Y1" s="24" t="s">
        <v>17</v>
      </c>
      <c r="Z1" s="45" t="s">
        <v>13</v>
      </c>
      <c r="AA1" s="25" t="s">
        <v>18</v>
      </c>
      <c r="AB1" s="50" t="s">
        <v>13</v>
      </c>
      <c r="AC1" s="26" t="s">
        <v>19</v>
      </c>
      <c r="AD1" s="42" t="s">
        <v>13</v>
      </c>
      <c r="AE1" s="27" t="s">
        <v>20</v>
      </c>
      <c r="AF1" s="40" t="s">
        <v>21</v>
      </c>
      <c r="AG1" s="27" t="s">
        <v>20</v>
      </c>
      <c r="AH1" s="27" t="s">
        <v>20</v>
      </c>
    </row>
    <row r="2" spans="1:34" s="46" customFormat="1" ht="11.25"/>
    <row r="3" spans="1:34" s="46" customFormat="1" ht="11.25"/>
    <row r="4" spans="1:34" s="46" customFormat="1" ht="11.25"/>
    <row r="5" spans="1:34" s="46" customFormat="1" ht="11.25"/>
    <row r="6" spans="1:34" s="11" customFormat="1" ht="13.5" thickBot="1">
      <c r="A6" s="1"/>
      <c r="B6" s="1"/>
      <c r="C6" s="2"/>
      <c r="D6" s="51"/>
      <c r="E6" s="3"/>
      <c r="F6" s="3"/>
      <c r="G6" s="3"/>
      <c r="H6" s="4"/>
      <c r="I6" s="4"/>
      <c r="J6" s="17"/>
      <c r="K6" s="5"/>
      <c r="L6" s="6"/>
      <c r="M6" s="5"/>
      <c r="N6" s="34"/>
      <c r="O6" s="5"/>
      <c r="P6" s="34"/>
      <c r="Q6" s="5"/>
      <c r="R6" s="5"/>
      <c r="S6" s="5"/>
      <c r="T6" s="35"/>
      <c r="U6" s="6"/>
      <c r="V6" s="35"/>
      <c r="W6" s="35"/>
      <c r="X6" s="35"/>
      <c r="Y6" s="6"/>
      <c r="Z6" s="6"/>
      <c r="AA6" s="6"/>
      <c r="AB6" s="35"/>
      <c r="AC6" s="6"/>
      <c r="AD6" s="35"/>
      <c r="AE6" s="35"/>
      <c r="AF6" s="10"/>
      <c r="AG6" s="9"/>
    </row>
    <row r="7" spans="1:34" s="11" customFormat="1" ht="12.75">
      <c r="A7" s="78" t="s">
        <v>30</v>
      </c>
      <c r="B7" s="52" t="s">
        <v>40</v>
      </c>
      <c r="C7" s="53">
        <v>39554</v>
      </c>
      <c r="D7" s="54" t="s">
        <v>31</v>
      </c>
      <c r="E7" s="55">
        <v>15000</v>
      </c>
      <c r="F7" s="55">
        <v>15000</v>
      </c>
      <c r="G7" s="55">
        <v>15000</v>
      </c>
      <c r="H7" s="81" t="s">
        <v>46</v>
      </c>
      <c r="I7" s="81" t="s">
        <v>32</v>
      </c>
      <c r="J7" s="84" t="s">
        <v>30</v>
      </c>
      <c r="K7" s="12">
        <v>380.07</v>
      </c>
      <c r="L7" s="13">
        <v>237.23</v>
      </c>
      <c r="M7" s="56"/>
      <c r="N7" s="56"/>
      <c r="O7" s="56"/>
      <c r="P7" s="56"/>
      <c r="Q7" s="12"/>
      <c r="R7" s="12"/>
      <c r="S7" s="12"/>
      <c r="T7" s="31"/>
      <c r="U7" s="13">
        <v>31.84</v>
      </c>
      <c r="V7" s="31">
        <v>236</v>
      </c>
      <c r="W7" s="56"/>
      <c r="X7" s="56"/>
      <c r="Y7" s="13">
        <v>57.14</v>
      </c>
      <c r="Z7" s="31">
        <v>423</v>
      </c>
      <c r="AA7" s="39">
        <v>53.86</v>
      </c>
      <c r="AB7" s="57">
        <v>202</v>
      </c>
      <c r="AC7" s="39">
        <v>88.98</v>
      </c>
      <c r="AD7" s="31">
        <v>659</v>
      </c>
      <c r="AE7" s="36">
        <f>AB7+AD7</f>
        <v>861</v>
      </c>
      <c r="AF7" s="87">
        <v>45823</v>
      </c>
      <c r="AG7" s="75">
        <f>AE7+AE8+AE9</f>
        <v>5484</v>
      </c>
    </row>
    <row r="8" spans="1:34" s="11" customFormat="1" ht="15" customHeight="1">
      <c r="A8" s="79"/>
      <c r="B8" s="37" t="s">
        <v>40</v>
      </c>
      <c r="C8" s="58">
        <v>39875</v>
      </c>
      <c r="D8" s="59" t="s">
        <v>45</v>
      </c>
      <c r="E8" s="38">
        <v>15000</v>
      </c>
      <c r="F8" s="60">
        <v>0</v>
      </c>
      <c r="G8" s="61">
        <v>15000</v>
      </c>
      <c r="H8" s="82"/>
      <c r="I8" s="82"/>
      <c r="J8" s="85"/>
      <c r="K8" s="12">
        <v>442.54000000000008</v>
      </c>
      <c r="L8" s="13">
        <v>25</v>
      </c>
      <c r="M8" s="56"/>
      <c r="N8" s="56"/>
      <c r="O8" s="56"/>
      <c r="P8" s="56"/>
      <c r="Q8" s="12">
        <v>195</v>
      </c>
      <c r="R8" s="12">
        <v>195</v>
      </c>
      <c r="S8" s="12">
        <v>195</v>
      </c>
      <c r="T8" s="31">
        <v>1357</v>
      </c>
      <c r="U8" s="13">
        <v>29.2</v>
      </c>
      <c r="V8" s="31">
        <v>203</v>
      </c>
      <c r="W8" s="56"/>
      <c r="X8" s="56"/>
      <c r="Y8" s="13">
        <v>89.016000000000005</v>
      </c>
      <c r="Z8" s="31">
        <v>620</v>
      </c>
      <c r="AA8" s="39">
        <v>104.32400000000005</v>
      </c>
      <c r="AB8" s="57">
        <v>367</v>
      </c>
      <c r="AC8" s="39">
        <v>313.21600000000001</v>
      </c>
      <c r="AD8" s="31">
        <v>2180</v>
      </c>
      <c r="AE8" s="36">
        <f t="shared" ref="AE8:AE9" si="0">AB8+AD8</f>
        <v>2547</v>
      </c>
      <c r="AF8" s="88"/>
      <c r="AG8" s="76"/>
    </row>
    <row r="9" spans="1:34" s="11" customFormat="1" ht="15.75" customHeight="1" thickBot="1">
      <c r="A9" s="80"/>
      <c r="B9" s="62" t="s">
        <v>40</v>
      </c>
      <c r="C9" s="63">
        <v>39875</v>
      </c>
      <c r="D9" s="14" t="s">
        <v>33</v>
      </c>
      <c r="E9" s="64">
        <v>26015</v>
      </c>
      <c r="F9" s="64">
        <v>26015</v>
      </c>
      <c r="G9" s="64">
        <v>26015</v>
      </c>
      <c r="H9" s="83"/>
      <c r="I9" s="83"/>
      <c r="J9" s="86"/>
      <c r="K9" s="15">
        <v>789.34000000000015</v>
      </c>
      <c r="L9" s="16">
        <v>407.92</v>
      </c>
      <c r="M9" s="65"/>
      <c r="N9" s="65"/>
      <c r="O9" s="65"/>
      <c r="P9" s="65"/>
      <c r="Q9" s="15"/>
      <c r="R9" s="15"/>
      <c r="S9" s="15"/>
      <c r="T9" s="32"/>
      <c r="U9" s="16">
        <v>65.346999999999994</v>
      </c>
      <c r="V9" s="32">
        <v>455</v>
      </c>
      <c r="W9" s="65"/>
      <c r="X9" s="65"/>
      <c r="Y9" s="16">
        <v>147.80000000000004</v>
      </c>
      <c r="Z9" s="32">
        <v>1029</v>
      </c>
      <c r="AA9" s="66">
        <v>168.27300000000011</v>
      </c>
      <c r="AB9" s="67">
        <v>592</v>
      </c>
      <c r="AC9" s="66">
        <v>213.14700000000005</v>
      </c>
      <c r="AD9" s="32">
        <v>1484</v>
      </c>
      <c r="AE9" s="33">
        <f t="shared" si="0"/>
        <v>2076</v>
      </c>
      <c r="AF9" s="89"/>
      <c r="AG9" s="77"/>
    </row>
    <row r="10" spans="1:34" s="11" customFormat="1" ht="12.75">
      <c r="A10" s="1"/>
      <c r="B10" s="1"/>
      <c r="C10" s="2"/>
      <c r="D10" s="51"/>
      <c r="E10" s="3"/>
      <c r="F10" s="3"/>
      <c r="G10" s="3"/>
      <c r="H10" s="4"/>
      <c r="I10" s="4"/>
      <c r="J10" s="17"/>
      <c r="K10" s="7"/>
      <c r="L10" s="10"/>
      <c r="M10" s="7"/>
      <c r="N10" s="8"/>
      <c r="O10" s="7"/>
      <c r="P10" s="8"/>
      <c r="Q10" s="7"/>
      <c r="R10" s="7"/>
      <c r="S10" s="7"/>
      <c r="T10" s="9"/>
      <c r="U10" s="10"/>
      <c r="V10" s="9"/>
      <c r="W10" s="9"/>
      <c r="X10" s="9"/>
      <c r="Y10" s="10"/>
      <c r="Z10" s="10"/>
      <c r="AA10" s="10"/>
      <c r="AB10" s="9"/>
      <c r="AC10" s="10"/>
      <c r="AD10" s="10"/>
      <c r="AE10" s="9"/>
      <c r="AF10" s="10"/>
      <c r="AG10" s="9"/>
    </row>
    <row r="11" spans="1:34" s="46" customFormat="1" ht="11.25"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</row>
    <row r="12" spans="1:34" s="46" customFormat="1" ht="11.25"/>
    <row r="13" spans="1:34" s="46" customFormat="1" ht="11.25">
      <c r="L13" s="48"/>
    </row>
    <row r="14" spans="1:34" s="46" customFormat="1" ht="11.25"/>
    <row r="15" spans="1:34" s="46" customFormat="1" ht="11.25"/>
    <row r="16" spans="1:34" s="46" customFormat="1" ht="11.25"/>
    <row r="17" s="46" customFormat="1" ht="11.25"/>
    <row r="18" s="46" customFormat="1" ht="11.25"/>
    <row r="19" s="46" customFormat="1" ht="11.25"/>
    <row r="20" s="46" customFormat="1" ht="11.25"/>
    <row r="21" s="46" customFormat="1" ht="11.25"/>
    <row r="22" s="46" customFormat="1" ht="11.25"/>
    <row r="23" s="46" customFormat="1" ht="11.25"/>
    <row r="24" s="46" customFormat="1" ht="11.25"/>
    <row r="25" s="46" customFormat="1" ht="11.25"/>
    <row r="26" s="46" customFormat="1" ht="11.25"/>
    <row r="27" s="46" customFormat="1" ht="11.25"/>
    <row r="28" s="46" customFormat="1" ht="11.25"/>
    <row r="29" s="46" customFormat="1" ht="11.25"/>
    <row r="30" s="46" customFormat="1" ht="11.25"/>
  </sheetData>
  <mergeCells count="6">
    <mergeCell ref="AG7:AG9"/>
    <mergeCell ref="A7:A9"/>
    <mergeCell ref="H7:H9"/>
    <mergeCell ref="I7:I9"/>
    <mergeCell ref="J7:J9"/>
    <mergeCell ref="AF7:A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219-88</vt:lpstr>
      <vt:lpstr>219γ4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2025-05-27T04:30:08Z</dcterms:created>
  <dcterms:modified xsi:type="dcterms:W3CDTF">2026-06-21T16:15:15Z</dcterms:modified>
</cp:coreProperties>
</file>