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 activeTab="1"/>
  </bookViews>
  <sheets>
    <sheet name="219-83" sheetId="1" r:id="rId1"/>
    <sheet name="219γ4" sheetId="7" r:id="rId2"/>
  </sheets>
  <calcPr calcId="125725"/>
</workbook>
</file>

<file path=xl/calcChain.xml><?xml version="1.0" encoding="utf-8"?>
<calcChain xmlns="http://schemas.openxmlformats.org/spreadsheetml/2006/main">
  <c r="AE13" i="7"/>
  <c r="AE12"/>
  <c r="AE11"/>
  <c r="AE10"/>
  <c r="AE9"/>
  <c r="AG9" s="1"/>
  <c r="E9" i="1" l="1"/>
</calcChain>
</file>

<file path=xl/sharedStrings.xml><?xml version="1.0" encoding="utf-8"?>
<sst xmlns="http://schemas.openxmlformats.org/spreadsheetml/2006/main" count="59" uniqueCount="39">
  <si>
    <t>αΑ</t>
  </si>
  <si>
    <t>αρ. συμβολ</t>
  </si>
  <si>
    <t>ημερο μηνία</t>
  </si>
  <si>
    <t>πράξη</t>
  </si>
  <si>
    <t>ποσό πράξης</t>
  </si>
  <si>
    <t>ποσό πράξης βάσει ΑΓΑΠΕ</t>
  </si>
  <si>
    <t xml:space="preserve">ποσό πράξης από έλεγχο ΤΑΝ </t>
  </si>
  <si>
    <t>υπόλογος</t>
  </si>
  <si>
    <t>περιοχή</t>
  </si>
  <si>
    <t>θέση στο 219</t>
  </si>
  <si>
    <t>έπρεπε να χρεώσει</t>
  </si>
  <si>
    <t>χρέωσε</t>
  </si>
  <si>
    <t>ΤΟΓΚΑ</t>
  </si>
  <si>
    <t>με ΖΗΛ π.χ.-1</t>
  </si>
  <si>
    <t>ΔΟΛΟΣ</t>
  </si>
  <si>
    <t>κ-15 ελέγχου ΤΑΝ</t>
  </si>
  <si>
    <t>κ-15 βάσει  zηλ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</si>
  <si>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</si>
  <si>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</si>
  <si>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</si>
  <si>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</si>
  <si>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</si>
  <si>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</si>
  <si>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</si>
  <si>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</si>
  <si>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219γ4</t>
  </si>
  <si>
    <t>ΝΗ χρεωθέν κ-15-17</t>
  </si>
  <si>
    <t>διαφυγόντα ΤΑΝ-κ-18 &amp; ΤΑΣ &amp; χαρτ</t>
  </si>
  <si>
    <t>διαφυγών ΦΠΑ</t>
  </si>
  <si>
    <t>219-83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</si>
  <si>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130.000</t>
    </r>
    <r>
      <rPr>
        <sz val="8"/>
        <color theme="1"/>
        <rFont val="Arial"/>
        <family val="2"/>
        <charset val="161"/>
      </rPr>
      <t xml:space="preserve"> -αρραβών = </t>
    </r>
  </si>
  <si>
    <t>Καλιράχη</t>
  </si>
  <si>
    <t>αγοραπωλησία</t>
  </si>
  <si>
    <t>πληρεξούσιο</t>
  </si>
  <si>
    <t>???</t>
  </si>
  <si>
    <t>??? &amp; ??? ... ΠΡΟΣ ….. 219-83</t>
  </si>
  <si>
    <t>λυση προσυμφ -…. αραβων =</t>
  </si>
  <si>
    <t>αγοραπωλησίας …. ΕΞΟΦΛΗΣΗ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</si>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</sst>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8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sz val="8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8"/>
      <color rgb="FFFF0000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10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43" fontId="5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/>
    <xf numFmtId="43" fontId="5" fillId="0" borderId="0" xfId="1" applyFont="1" applyFill="1" applyBorder="1"/>
    <xf numFmtId="0" fontId="5" fillId="0" borderId="0" xfId="0" applyFont="1" applyFill="1" applyBorder="1"/>
    <xf numFmtId="43" fontId="5" fillId="0" borderId="5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164" fontId="13" fillId="0" borderId="7" xfId="1" applyNumberFormat="1" applyFont="1" applyBorder="1" applyAlignment="1">
      <alignment horizontal="center" wrapText="1"/>
    </xf>
    <xf numFmtId="0" fontId="14" fillId="0" borderId="0" xfId="0" applyFont="1"/>
    <xf numFmtId="0" fontId="2" fillId="0" borderId="0" xfId="0" applyFont="1"/>
    <xf numFmtId="164" fontId="0" fillId="0" borderId="0" xfId="1" applyNumberFormat="1" applyFont="1"/>
    <xf numFmtId="43" fontId="3" fillId="0" borderId="9" xfId="1" applyFont="1" applyFill="1" applyBorder="1" applyAlignment="1">
      <alignment horizontal="right" vertical="center"/>
    </xf>
    <xf numFmtId="0" fontId="12" fillId="0" borderId="7" xfId="0" applyFont="1" applyBorder="1" applyAlignment="1">
      <alignment horizontal="center" wrapText="1"/>
    </xf>
    <xf numFmtId="0" fontId="13" fillId="4" borderId="7" xfId="0" applyFont="1" applyFill="1" applyBorder="1" applyAlignment="1">
      <alignment horizontal="center" wrapText="1"/>
    </xf>
    <xf numFmtId="164" fontId="10" fillId="6" borderId="7" xfId="1" applyNumberFormat="1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10" fillId="6" borderId="7" xfId="0" applyFont="1" applyFill="1" applyBorder="1" applyAlignment="1">
      <alignment horizontal="center" wrapText="1"/>
    </xf>
    <xf numFmtId="0" fontId="4" fillId="0" borderId="0" xfId="0" applyFont="1"/>
    <xf numFmtId="164" fontId="15" fillId="0" borderId="0" xfId="0" applyNumberFormat="1" applyFont="1"/>
    <xf numFmtId="43" fontId="4" fillId="0" borderId="0" xfId="0" applyNumberFormat="1" applyFont="1"/>
    <xf numFmtId="0" fontId="0" fillId="4" borderId="14" xfId="0" applyFill="1" applyBorder="1" applyAlignment="1"/>
    <xf numFmtId="164" fontId="10" fillId="4" borderId="7" xfId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7" fillId="0" borderId="9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64" fontId="3" fillId="0" borderId="15" xfId="1" applyNumberFormat="1" applyFont="1" applyFill="1" applyBorder="1" applyAlignment="1">
      <alignment horizontal="center" vertical="center"/>
    </xf>
    <xf numFmtId="43" fontId="3" fillId="0" borderId="3" xfId="1" applyFont="1" applyFill="1" applyBorder="1" applyAlignment="1">
      <alignment horizontal="right" vertical="center"/>
    </xf>
    <xf numFmtId="43" fontId="3" fillId="0" borderId="16" xfId="1" applyFont="1" applyFill="1" applyBorder="1" applyAlignment="1">
      <alignment horizontal="right" vertical="center"/>
    </xf>
    <xf numFmtId="43" fontId="5" fillId="0" borderId="15" xfId="1" applyFont="1" applyFill="1" applyBorder="1" applyAlignment="1">
      <alignment horizontal="center"/>
    </xf>
    <xf numFmtId="43" fontId="5" fillId="0" borderId="3" xfId="1" applyFont="1" applyFill="1" applyBorder="1"/>
    <xf numFmtId="43" fontId="5" fillId="7" borderId="3" xfId="1" applyFont="1" applyFill="1" applyBorder="1" applyAlignment="1">
      <alignment horizontal="center"/>
    </xf>
    <xf numFmtId="164" fontId="5" fillId="7" borderId="3" xfId="1" applyNumberFormat="1" applyFont="1" applyFill="1" applyBorder="1" applyAlignment="1">
      <alignment horizontal="center"/>
    </xf>
    <xf numFmtId="43" fontId="5" fillId="0" borderId="3" xfId="1" applyFont="1" applyFill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64" fontId="5" fillId="0" borderId="17" xfId="1" applyNumberFormat="1" applyFont="1" applyFill="1" applyBorder="1" applyAlignment="1">
      <alignment horizontal="center"/>
    </xf>
    <xf numFmtId="14" fontId="8" fillId="0" borderId="18" xfId="1" applyNumberFormat="1" applyFont="1" applyFill="1" applyBorder="1" applyAlignment="1"/>
    <xf numFmtId="164" fontId="3" fillId="0" borderId="12" xfId="1" applyNumberFormat="1" applyFont="1" applyFill="1" applyBorder="1" applyAlignment="1">
      <alignment horizontal="center" vertical="center"/>
    </xf>
    <xf numFmtId="43" fontId="3" fillId="0" borderId="19" xfId="1" applyFont="1" applyFill="1" applyBorder="1" applyAlignment="1">
      <alignment horizontal="right" vertical="center"/>
    </xf>
    <xf numFmtId="43" fontId="5" fillId="0" borderId="20" xfId="1" applyFont="1" applyFill="1" applyBorder="1" applyAlignment="1">
      <alignment horizontal="center"/>
    </xf>
    <xf numFmtId="43" fontId="5" fillId="0" borderId="13" xfId="1" applyFont="1" applyFill="1" applyBorder="1"/>
    <xf numFmtId="43" fontId="5" fillId="7" borderId="13" xfId="1" applyFont="1" applyFill="1" applyBorder="1" applyAlignment="1">
      <alignment horizontal="center"/>
    </xf>
    <xf numFmtId="164" fontId="5" fillId="7" borderId="8" xfId="1" applyNumberFormat="1" applyFont="1" applyFill="1" applyBorder="1" applyAlignment="1">
      <alignment horizontal="center"/>
    </xf>
    <xf numFmtId="43" fontId="5" fillId="0" borderId="8" xfId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4" fontId="5" fillId="0" borderId="19" xfId="1" applyNumberFormat="1" applyFont="1" applyFill="1" applyBorder="1" applyAlignment="1">
      <alignment horizontal="center"/>
    </xf>
    <xf numFmtId="43" fontId="5" fillId="0" borderId="12" xfId="1" applyFont="1" applyFill="1" applyBorder="1" applyAlignment="1">
      <alignment horizontal="center"/>
    </xf>
    <xf numFmtId="43" fontId="5" fillId="0" borderId="9" xfId="1" applyFont="1" applyFill="1" applyBorder="1"/>
    <xf numFmtId="43" fontId="5" fillId="7" borderId="9" xfId="1" applyFont="1" applyFill="1" applyBorder="1" applyAlignment="1">
      <alignment horizontal="center"/>
    </xf>
    <xf numFmtId="164" fontId="5" fillId="7" borderId="9" xfId="1" applyNumberFormat="1" applyFont="1" applyFill="1" applyBorder="1" applyAlignment="1">
      <alignment horizontal="center"/>
    </xf>
    <xf numFmtId="43" fontId="5" fillId="8" borderId="9" xfId="1" applyFont="1" applyFill="1" applyBorder="1" applyAlignment="1">
      <alignment horizontal="center"/>
    </xf>
    <xf numFmtId="164" fontId="5" fillId="8" borderId="9" xfId="1" applyNumberFormat="1" applyFont="1" applyFill="1" applyBorder="1" applyAlignment="1">
      <alignment horizontal="center"/>
    </xf>
    <xf numFmtId="43" fontId="5" fillId="0" borderId="9" xfId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wrapText="1"/>
    </xf>
    <xf numFmtId="164" fontId="3" fillId="0" borderId="21" xfId="1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wrapText="1"/>
    </xf>
    <xf numFmtId="43" fontId="5" fillId="0" borderId="21" xfId="1" applyFont="1" applyFill="1" applyBorder="1" applyAlignment="1">
      <alignment horizontal="center"/>
    </xf>
    <xf numFmtId="43" fontId="5" fillId="0" borderId="11" xfId="1" applyFont="1" applyFill="1" applyBorder="1"/>
    <xf numFmtId="43" fontId="5" fillId="7" borderId="11" xfId="1" applyFont="1" applyFill="1" applyBorder="1" applyAlignment="1">
      <alignment horizontal="center"/>
    </xf>
    <xf numFmtId="164" fontId="5" fillId="7" borderId="11" xfId="1" applyNumberFormat="1" applyFont="1" applyFill="1" applyBorder="1" applyAlignment="1">
      <alignment horizontal="center"/>
    </xf>
    <xf numFmtId="43" fontId="5" fillId="8" borderId="11" xfId="1" applyFont="1" applyFill="1" applyBorder="1" applyAlignment="1">
      <alignment horizontal="center"/>
    </xf>
    <xf numFmtId="164" fontId="5" fillId="8" borderId="11" xfId="1" applyNumberFormat="1" applyFont="1" applyFill="1" applyBorder="1" applyAlignment="1">
      <alignment horizontal="center"/>
    </xf>
    <xf numFmtId="43" fontId="5" fillId="0" borderId="11" xfId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164" fontId="5" fillId="0" borderId="22" xfId="1" applyNumberFormat="1" applyFont="1" applyFill="1" applyBorder="1" applyAlignment="1">
      <alignment horizontal="center"/>
    </xf>
    <xf numFmtId="164" fontId="15" fillId="3" borderId="0" xfId="1" applyNumberFormat="1" applyFont="1" applyFill="1" applyAlignment="1"/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10" xfId="1" applyNumberFormat="1" applyFont="1" applyFill="1" applyBorder="1" applyAlignment="1">
      <alignment horizontal="center" vertical="center"/>
    </xf>
    <xf numFmtId="43" fontId="7" fillId="0" borderId="4" xfId="1" applyFont="1" applyFill="1" applyBorder="1" applyAlignment="1">
      <alignment horizontal="center" textRotation="32" wrapText="1"/>
    </xf>
    <xf numFmtId="43" fontId="7" fillId="0" borderId="8" xfId="1" applyFont="1" applyFill="1" applyBorder="1" applyAlignment="1">
      <alignment horizontal="center" textRotation="32" wrapText="1"/>
    </xf>
    <xf numFmtId="43" fontId="7" fillId="0" borderId="11" xfId="1" applyFont="1" applyFill="1" applyBorder="1" applyAlignment="1">
      <alignment horizontal="center" textRotation="32" wrapText="1"/>
    </xf>
    <xf numFmtId="0" fontId="5" fillId="0" borderId="3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164" fontId="9" fillId="3" borderId="2" xfId="1" applyNumberFormat="1" applyFont="1" applyFill="1" applyBorder="1" applyAlignment="1">
      <alignment horizontal="center"/>
    </xf>
    <xf numFmtId="164" fontId="9" fillId="3" borderId="6" xfId="1" applyNumberFormat="1" applyFont="1" applyFill="1" applyBorder="1" applyAlignment="1">
      <alignment horizontal="center"/>
    </xf>
    <xf numFmtId="164" fontId="9" fillId="3" borderId="10" xfId="1" applyNumberFormat="1" applyFont="1" applyFill="1" applyBorder="1" applyAlignment="1">
      <alignment horizontal="center"/>
    </xf>
    <xf numFmtId="14" fontId="8" fillId="0" borderId="2" xfId="1" applyNumberFormat="1" applyFont="1" applyFill="1" applyBorder="1" applyAlignment="1">
      <alignment horizontal="center"/>
    </xf>
    <xf numFmtId="14" fontId="8" fillId="0" borderId="6" xfId="1" applyNumberFormat="1" applyFont="1" applyFill="1" applyBorder="1" applyAlignment="1">
      <alignment horizontal="center"/>
    </xf>
    <xf numFmtId="14" fontId="8" fillId="0" borderId="10" xfId="1" applyNumberFormat="1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5"/>
  <sheetViews>
    <sheetView workbookViewId="0">
      <selection activeCell="E16" sqref="E16"/>
    </sheetView>
  </sheetViews>
  <sheetFormatPr defaultRowHeight="15"/>
  <cols>
    <col min="3" max="3" width="10.44140625" bestFit="1" customWidth="1"/>
    <col min="4" max="4" width="9.88671875" bestFit="1" customWidth="1"/>
    <col min="5" max="5" width="10.44140625" bestFit="1" customWidth="1"/>
    <col min="7" max="7" width="26.6640625" customWidth="1"/>
  </cols>
  <sheetData>
    <row r="3" spans="2:6" ht="15.75">
      <c r="C3" s="23" t="s">
        <v>22</v>
      </c>
      <c r="D3" s="23"/>
      <c r="E3" s="23" t="s">
        <v>23</v>
      </c>
      <c r="F3" s="23" t="s">
        <v>24</v>
      </c>
    </row>
    <row r="4" spans="2:6" ht="15.75" customHeight="1">
      <c r="B4" s="89" t="s">
        <v>25</v>
      </c>
      <c r="C4" s="24">
        <v>1</v>
      </c>
      <c r="D4" s="35" t="s">
        <v>38</v>
      </c>
      <c r="E4" s="86">
        <v>1053</v>
      </c>
      <c r="F4" s="87">
        <v>45817</v>
      </c>
    </row>
    <row r="5" spans="2:6" ht="15.75" customHeight="1">
      <c r="B5" s="89"/>
      <c r="C5" s="24">
        <v>2</v>
      </c>
      <c r="D5" s="90" t="s">
        <v>34</v>
      </c>
      <c r="E5" s="86">
        <v>5774</v>
      </c>
      <c r="F5" s="87"/>
    </row>
    <row r="6" spans="2:6" ht="15.75" customHeight="1">
      <c r="B6" s="89"/>
      <c r="C6" s="24">
        <v>3</v>
      </c>
      <c r="D6" s="91"/>
      <c r="E6" s="86">
        <v>3408</v>
      </c>
      <c r="F6" s="87"/>
    </row>
    <row r="7" spans="2:6" ht="15.75" customHeight="1">
      <c r="B7" s="89"/>
      <c r="C7" s="24">
        <v>4</v>
      </c>
      <c r="D7" s="91"/>
      <c r="E7" s="86">
        <v>360</v>
      </c>
      <c r="F7" s="87"/>
    </row>
    <row r="8" spans="2:6" ht="15.75" customHeight="1">
      <c r="B8" s="89"/>
      <c r="C8" s="24">
        <v>5</v>
      </c>
      <c r="D8" s="91"/>
      <c r="E8" s="86">
        <v>1650</v>
      </c>
      <c r="F8" s="88"/>
    </row>
    <row r="9" spans="2:6" ht="15.75">
      <c r="C9" s="24"/>
      <c r="E9" s="33">
        <f>SUM(E4:E8)</f>
        <v>12245</v>
      </c>
    </row>
    <row r="10" spans="2:6">
      <c r="C10" s="24"/>
    </row>
    <row r="11" spans="2:6">
      <c r="C11" s="24"/>
    </row>
    <row r="12" spans="2:6">
      <c r="C12" s="24"/>
    </row>
    <row r="13" spans="2:6">
      <c r="C13" s="24"/>
    </row>
    <row r="14" spans="2:6">
      <c r="C14" s="24"/>
    </row>
    <row r="15" spans="2:6">
      <c r="C15" s="24"/>
    </row>
  </sheetData>
  <mergeCells count="3">
    <mergeCell ref="F4:F8"/>
    <mergeCell ref="B4:B8"/>
    <mergeCell ref="D5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tabSelected="1" workbookViewId="0">
      <selection activeCell="C9" sqref="C9:C13"/>
    </sheetView>
  </sheetViews>
  <sheetFormatPr defaultRowHeight="15"/>
  <cols>
    <col min="1" max="1" width="7.44140625" customWidth="1"/>
    <col min="2" max="2" width="8" bestFit="1" customWidth="1"/>
    <col min="3" max="3" width="7.88671875" bestFit="1" customWidth="1"/>
    <col min="4" max="4" width="46.44140625" bestFit="1" customWidth="1"/>
    <col min="5" max="5" width="10" customWidth="1"/>
    <col min="6" max="6" width="9.21875" customWidth="1"/>
    <col min="7" max="7" width="11.6640625" customWidth="1"/>
    <col min="8" max="8" width="21.77734375" customWidth="1"/>
    <col min="9" max="9" width="12.77734375" customWidth="1"/>
    <col min="10" max="10" width="9.88671875" customWidth="1"/>
    <col min="11" max="11" width="10" customWidth="1"/>
    <col min="12" max="12" width="9.21875" customWidth="1"/>
    <col min="13" max="13" width="11.5546875" customWidth="1"/>
    <col min="14" max="16" width="9.21875" customWidth="1"/>
    <col min="17" max="17" width="11.77734375" customWidth="1"/>
    <col min="18" max="19" width="9.77734375" customWidth="1"/>
    <col min="20" max="20" width="8.44140625" customWidth="1"/>
    <col min="21" max="21" width="9.21875" customWidth="1"/>
    <col min="22" max="26" width="8.44140625" customWidth="1"/>
    <col min="27" max="28" width="8.5546875" customWidth="1"/>
    <col min="29" max="30" width="8.44140625" customWidth="1"/>
    <col min="31" max="31" width="9.21875" bestFit="1" customWidth="1"/>
    <col min="32" max="32" width="9.21875" customWidth="1"/>
    <col min="33" max="33" width="11" customWidth="1"/>
    <col min="34" max="34" width="9.21875" bestFit="1" customWidth="1"/>
    <col min="35" max="35" width="27.6640625" bestFit="1" customWidth="1"/>
    <col min="36" max="36" width="19.77734375" bestFit="1" customWidth="1"/>
  </cols>
  <sheetData>
    <row r="1" spans="1:34" s="22" customFormat="1" ht="36.75" thickBot="1">
      <c r="A1" s="12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F1" s="26" t="s">
        <v>5</v>
      </c>
      <c r="G1" s="26" t="s">
        <v>6</v>
      </c>
      <c r="H1" s="15" t="s">
        <v>7</v>
      </c>
      <c r="I1" s="15" t="s">
        <v>8</v>
      </c>
      <c r="J1" s="14" t="s">
        <v>9</v>
      </c>
      <c r="K1" s="16" t="s">
        <v>10</v>
      </c>
      <c r="L1" s="27" t="s">
        <v>11</v>
      </c>
      <c r="M1" s="17" t="s">
        <v>12</v>
      </c>
      <c r="N1" s="28" t="s">
        <v>13</v>
      </c>
      <c r="O1" s="17" t="s">
        <v>14</v>
      </c>
      <c r="P1" s="28" t="s">
        <v>13</v>
      </c>
      <c r="Q1" s="30" t="s">
        <v>15</v>
      </c>
      <c r="R1" s="18" t="s">
        <v>16</v>
      </c>
      <c r="S1" s="29" t="s">
        <v>26</v>
      </c>
      <c r="T1" s="28" t="s">
        <v>13</v>
      </c>
      <c r="U1" s="18" t="s">
        <v>27</v>
      </c>
      <c r="V1" s="28" t="s">
        <v>13</v>
      </c>
      <c r="W1" s="18" t="s">
        <v>28</v>
      </c>
      <c r="X1" s="31" t="s">
        <v>13</v>
      </c>
      <c r="Y1" s="18" t="s">
        <v>17</v>
      </c>
      <c r="Z1" s="31" t="s">
        <v>13</v>
      </c>
      <c r="AA1" s="19" t="s">
        <v>18</v>
      </c>
      <c r="AB1" s="36" t="s">
        <v>13</v>
      </c>
      <c r="AC1" s="20" t="s">
        <v>19</v>
      </c>
      <c r="AD1" s="28" t="s">
        <v>13</v>
      </c>
      <c r="AE1" s="21" t="s">
        <v>20</v>
      </c>
      <c r="AF1" s="26" t="s">
        <v>21</v>
      </c>
      <c r="AG1" s="21" t="s">
        <v>20</v>
      </c>
      <c r="AH1" s="21" t="s">
        <v>20</v>
      </c>
    </row>
    <row r="2" spans="1:34" s="32" customFormat="1" ht="11.25"/>
    <row r="3" spans="1:34" s="32" customFormat="1" ht="11.25"/>
    <row r="4" spans="1:34" s="32" customFormat="1" ht="11.25"/>
    <row r="5" spans="1:34" s="32" customFormat="1" ht="11.25"/>
    <row r="6" spans="1:34" s="32" customFormat="1" ht="11.25"/>
    <row r="7" spans="1:34" s="32" customFormat="1" ht="11.25">
      <c r="L7" s="34"/>
    </row>
    <row r="8" spans="1:34" s="9" customFormat="1" ht="13.5" thickBot="1">
      <c r="A8" s="1"/>
      <c r="B8" s="1"/>
      <c r="C8" s="2"/>
      <c r="D8" s="37"/>
      <c r="E8" s="3"/>
      <c r="F8" s="3"/>
      <c r="G8" s="3"/>
      <c r="H8" s="41"/>
      <c r="I8" s="41"/>
      <c r="J8" s="42"/>
      <c r="K8" s="5"/>
      <c r="L8" s="8"/>
      <c r="M8" s="5"/>
      <c r="N8" s="6"/>
      <c r="O8" s="5"/>
      <c r="P8" s="6"/>
      <c r="Q8" s="5"/>
      <c r="R8" s="5"/>
      <c r="S8" s="5"/>
      <c r="T8" s="7"/>
      <c r="U8" s="8"/>
      <c r="V8" s="7"/>
      <c r="W8" s="7"/>
      <c r="X8" s="7"/>
      <c r="Y8" s="8"/>
      <c r="Z8" s="8"/>
      <c r="AA8" s="8"/>
      <c r="AB8" s="7"/>
      <c r="AC8" s="8"/>
      <c r="AD8" s="7"/>
      <c r="AE8" s="7"/>
      <c r="AF8" s="8"/>
      <c r="AG8" s="7"/>
    </row>
    <row r="9" spans="1:34" s="9" customFormat="1" ht="13.5" thickBot="1">
      <c r="A9" s="92" t="s">
        <v>29</v>
      </c>
      <c r="B9" s="43" t="s">
        <v>34</v>
      </c>
      <c r="C9" s="43" t="s">
        <v>34</v>
      </c>
      <c r="D9" s="38" t="s">
        <v>30</v>
      </c>
      <c r="E9" s="44">
        <v>30000</v>
      </c>
      <c r="F9" s="44">
        <v>30000</v>
      </c>
      <c r="G9" s="45">
        <v>30000</v>
      </c>
      <c r="H9" s="95" t="s">
        <v>35</v>
      </c>
      <c r="I9" s="98" t="s">
        <v>31</v>
      </c>
      <c r="J9" s="101" t="s">
        <v>29</v>
      </c>
      <c r="K9" s="46">
        <v>639.87</v>
      </c>
      <c r="L9" s="47">
        <v>431.92</v>
      </c>
      <c r="M9" s="48"/>
      <c r="N9" s="49"/>
      <c r="O9" s="48"/>
      <c r="P9" s="49"/>
      <c r="Q9" s="48"/>
      <c r="R9" s="48"/>
      <c r="S9" s="48"/>
      <c r="T9" s="48"/>
      <c r="U9" s="50">
        <v>52.7</v>
      </c>
      <c r="V9" s="51">
        <v>305</v>
      </c>
      <c r="W9" s="50">
        <v>18.39</v>
      </c>
      <c r="X9" s="51">
        <v>107</v>
      </c>
      <c r="Y9" s="50">
        <v>83.95</v>
      </c>
      <c r="Z9" s="51">
        <v>487</v>
      </c>
      <c r="AA9" s="50">
        <v>52.91</v>
      </c>
      <c r="AB9" s="51">
        <v>154</v>
      </c>
      <c r="AC9" s="50">
        <v>155.04</v>
      </c>
      <c r="AD9" s="51">
        <v>899</v>
      </c>
      <c r="AE9" s="52">
        <f>AB9+AD9</f>
        <v>1053</v>
      </c>
      <c r="AF9" s="53">
        <v>45816</v>
      </c>
      <c r="AG9" s="104">
        <f>AE9+AE10+AE11+AE12+AE13</f>
        <v>12245</v>
      </c>
    </row>
    <row r="10" spans="1:34" s="9" customFormat="1" ht="15" customHeight="1">
      <c r="A10" s="93"/>
      <c r="B10" s="54" t="s">
        <v>34</v>
      </c>
      <c r="C10" s="54" t="s">
        <v>34</v>
      </c>
      <c r="D10" s="39" t="s">
        <v>36</v>
      </c>
      <c r="E10" s="25">
        <v>30000</v>
      </c>
      <c r="F10" s="40">
        <v>0</v>
      </c>
      <c r="G10" s="55">
        <v>30000</v>
      </c>
      <c r="H10" s="96"/>
      <c r="I10" s="99"/>
      <c r="J10" s="102"/>
      <c r="K10" s="56">
        <v>884.50920000000008</v>
      </c>
      <c r="L10" s="57">
        <v>23.7</v>
      </c>
      <c r="M10" s="58"/>
      <c r="N10" s="59"/>
      <c r="O10" s="58"/>
      <c r="P10" s="59"/>
      <c r="Q10" s="60">
        <v>390</v>
      </c>
      <c r="R10" s="60">
        <v>390</v>
      </c>
      <c r="S10" s="60">
        <v>390</v>
      </c>
      <c r="T10" s="61">
        <v>2212</v>
      </c>
      <c r="U10" s="60">
        <v>50.5</v>
      </c>
      <c r="V10" s="61">
        <v>286</v>
      </c>
      <c r="W10" s="60">
        <v>64.9392</v>
      </c>
      <c r="X10" s="62">
        <v>368</v>
      </c>
      <c r="Y10" s="10">
        <v>159.7295</v>
      </c>
      <c r="Z10" s="62">
        <v>906</v>
      </c>
      <c r="AA10" s="10">
        <v>701.0797</v>
      </c>
      <c r="AB10" s="62">
        <v>2002</v>
      </c>
      <c r="AC10" s="10">
        <v>665.16870000000006</v>
      </c>
      <c r="AD10" s="62">
        <v>3772</v>
      </c>
      <c r="AE10" s="63">
        <f t="shared" ref="AE10:AE13" si="0">AB10+AD10</f>
        <v>5774</v>
      </c>
      <c r="AF10" s="107">
        <v>45817</v>
      </c>
      <c r="AG10" s="105"/>
    </row>
    <row r="11" spans="1:34" s="9" customFormat="1" ht="15.75" customHeight="1">
      <c r="A11" s="93"/>
      <c r="B11" s="54" t="s">
        <v>34</v>
      </c>
      <c r="C11" s="54" t="s">
        <v>34</v>
      </c>
      <c r="D11" s="39" t="s">
        <v>32</v>
      </c>
      <c r="E11" s="25">
        <v>58407.1</v>
      </c>
      <c r="F11" s="25">
        <v>58407.1</v>
      </c>
      <c r="G11" s="55">
        <v>58407.1</v>
      </c>
      <c r="H11" s="96"/>
      <c r="I11" s="99"/>
      <c r="J11" s="102"/>
      <c r="K11" s="64">
        <v>1479.9992060000002</v>
      </c>
      <c r="L11" s="65">
        <v>877.43</v>
      </c>
      <c r="M11" s="66"/>
      <c r="N11" s="67"/>
      <c r="O11" s="66"/>
      <c r="P11" s="67"/>
      <c r="Q11" s="68"/>
      <c r="R11" s="68"/>
      <c r="S11" s="68"/>
      <c r="T11" s="69"/>
      <c r="U11" s="70">
        <v>102.77065</v>
      </c>
      <c r="V11" s="71">
        <v>512</v>
      </c>
      <c r="W11" s="70">
        <v>90.228856000000022</v>
      </c>
      <c r="X11" s="71">
        <v>512</v>
      </c>
      <c r="Y11" s="70">
        <v>211.11685000000003</v>
      </c>
      <c r="Z11" s="71">
        <v>1197</v>
      </c>
      <c r="AA11" s="70">
        <v>391.45235600000024</v>
      </c>
      <c r="AB11" s="71">
        <v>1116</v>
      </c>
      <c r="AC11" s="70">
        <v>404.11635600000005</v>
      </c>
      <c r="AD11" s="71">
        <v>2292</v>
      </c>
      <c r="AE11" s="63">
        <f t="shared" si="0"/>
        <v>3408</v>
      </c>
      <c r="AF11" s="108"/>
      <c r="AG11" s="105"/>
    </row>
    <row r="12" spans="1:34" s="9" customFormat="1" ht="15.75" customHeight="1">
      <c r="A12" s="93"/>
      <c r="B12" s="54" t="s">
        <v>34</v>
      </c>
      <c r="C12" s="54" t="s">
        <v>34</v>
      </c>
      <c r="D12" s="39" t="s">
        <v>33</v>
      </c>
      <c r="E12" s="72">
        <v>0</v>
      </c>
      <c r="F12" s="72">
        <v>0</v>
      </c>
      <c r="G12" s="72">
        <v>0</v>
      </c>
      <c r="H12" s="96"/>
      <c r="I12" s="99"/>
      <c r="J12" s="102"/>
      <c r="K12" s="70">
        <v>97.36</v>
      </c>
      <c r="L12" s="65">
        <v>23.7</v>
      </c>
      <c r="M12" s="66"/>
      <c r="N12" s="67"/>
      <c r="O12" s="66"/>
      <c r="P12" s="67"/>
      <c r="Q12" s="68"/>
      <c r="R12" s="68"/>
      <c r="S12" s="68"/>
      <c r="T12" s="69"/>
      <c r="U12" s="70">
        <v>4.4000000000000004</v>
      </c>
      <c r="V12" s="71">
        <v>25</v>
      </c>
      <c r="W12" s="70">
        <v>10.159999999999998</v>
      </c>
      <c r="X12" s="71">
        <v>58</v>
      </c>
      <c r="Y12" s="70">
        <v>23.765000000000001</v>
      </c>
      <c r="Z12" s="71">
        <v>135</v>
      </c>
      <c r="AA12" s="70">
        <v>49.894999999999996</v>
      </c>
      <c r="AB12" s="71">
        <v>143</v>
      </c>
      <c r="AC12" s="70">
        <v>38.325000000000003</v>
      </c>
      <c r="AD12" s="71">
        <v>217</v>
      </c>
      <c r="AE12" s="63">
        <f t="shared" si="0"/>
        <v>360</v>
      </c>
      <c r="AF12" s="108"/>
      <c r="AG12" s="105"/>
    </row>
    <row r="13" spans="1:34" s="9" customFormat="1" ht="15" customHeight="1" thickBot="1">
      <c r="A13" s="94"/>
      <c r="B13" s="73" t="s">
        <v>34</v>
      </c>
      <c r="C13" s="73" t="s">
        <v>34</v>
      </c>
      <c r="D13" s="74" t="s">
        <v>37</v>
      </c>
      <c r="E13" s="75">
        <v>0</v>
      </c>
      <c r="F13" s="75">
        <v>0</v>
      </c>
      <c r="G13" s="76">
        <v>0</v>
      </c>
      <c r="H13" s="97"/>
      <c r="I13" s="100"/>
      <c r="J13" s="103"/>
      <c r="K13" s="77">
        <v>382.81720000000001</v>
      </c>
      <c r="L13" s="78">
        <v>32</v>
      </c>
      <c r="M13" s="79"/>
      <c r="N13" s="80"/>
      <c r="O13" s="79"/>
      <c r="P13" s="80"/>
      <c r="Q13" s="81"/>
      <c r="R13" s="81"/>
      <c r="S13" s="81"/>
      <c r="T13" s="82"/>
      <c r="U13" s="83">
        <v>9.9600000000000009</v>
      </c>
      <c r="V13" s="84">
        <v>56</v>
      </c>
      <c r="W13" s="83">
        <v>52.19</v>
      </c>
      <c r="X13" s="84">
        <v>296</v>
      </c>
      <c r="Y13" s="83">
        <v>105.06</v>
      </c>
      <c r="Z13" s="84">
        <v>596</v>
      </c>
      <c r="AA13" s="83">
        <v>245.76</v>
      </c>
      <c r="AB13" s="84">
        <v>702</v>
      </c>
      <c r="AC13" s="83">
        <v>167.21</v>
      </c>
      <c r="AD13" s="84">
        <v>948</v>
      </c>
      <c r="AE13" s="85">
        <f t="shared" si="0"/>
        <v>1650</v>
      </c>
      <c r="AF13" s="109"/>
      <c r="AG13" s="106"/>
    </row>
    <row r="14" spans="1:34" s="9" customFormat="1" ht="12.75">
      <c r="A14" s="1"/>
      <c r="B14" s="1"/>
      <c r="C14" s="2"/>
      <c r="D14" s="37"/>
      <c r="E14" s="3"/>
      <c r="F14" s="3"/>
      <c r="G14" s="3"/>
      <c r="H14" s="4"/>
      <c r="I14" s="4"/>
      <c r="J14" s="11"/>
      <c r="K14" s="5"/>
      <c r="L14" s="5"/>
      <c r="M14" s="5"/>
      <c r="N14" s="6"/>
      <c r="O14" s="5"/>
      <c r="P14" s="6"/>
      <c r="Q14" s="5"/>
      <c r="R14" s="5"/>
      <c r="S14" s="5"/>
      <c r="T14" s="7"/>
      <c r="U14" s="8"/>
      <c r="V14" s="7"/>
      <c r="W14" s="7"/>
      <c r="X14" s="7"/>
      <c r="Y14" s="8"/>
      <c r="Z14" s="8"/>
      <c r="AA14" s="8"/>
      <c r="AB14" s="7"/>
      <c r="AC14" s="8"/>
      <c r="AD14" s="7"/>
      <c r="AE14" s="7"/>
      <c r="AF14" s="8"/>
      <c r="AG14" s="7"/>
    </row>
    <row r="15" spans="1:34" s="32" customFormat="1" ht="11.25"/>
    <row r="16" spans="1:34" s="32" customFormat="1" ht="11.25"/>
    <row r="17" s="32" customFormat="1" ht="11.25"/>
    <row r="18" s="32" customFormat="1" ht="11.25"/>
    <row r="19" s="32" customFormat="1" ht="11.25"/>
    <row r="20" s="32" customFormat="1" ht="11.25"/>
    <row r="21" s="32" customFormat="1" ht="11.25"/>
    <row r="22" s="32" customFormat="1" ht="11.25"/>
    <row r="23" s="32" customFormat="1" ht="11.25"/>
    <row r="24" s="32" customFormat="1" ht="11.25"/>
  </sheetData>
  <mergeCells count="6">
    <mergeCell ref="A9:A13"/>
    <mergeCell ref="H9:H13"/>
    <mergeCell ref="I9:I13"/>
    <mergeCell ref="J9:J13"/>
    <mergeCell ref="AG9:AG13"/>
    <mergeCell ref="AF10:A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219-83</vt:lpstr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2026-10-19T11:27:43Z</dcterms:modified>
</cp:coreProperties>
</file>