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8635" windowHeight="12585"/>
  </bookViews>
  <sheets>
    <sheet name="δικαιωματα" sheetId="1" r:id="rId1"/>
  </sheets>
  <calcPr calcId="125725"/>
</workbook>
</file>

<file path=xl/calcChain.xml><?xml version="1.0" encoding="utf-8"?>
<calcChain xmlns="http://schemas.openxmlformats.org/spreadsheetml/2006/main">
  <c r="AB42" i="1"/>
  <c r="E86"/>
  <c r="E80"/>
  <c r="G80" s="1"/>
  <c r="AA43"/>
  <c r="D43"/>
</calcChain>
</file>

<file path=xl/sharedStrings.xml><?xml version="1.0" encoding="utf-8"?>
<sst xmlns="http://schemas.openxmlformats.org/spreadsheetml/2006/main" count="132" uniqueCount="117">
  <si>
    <t>αριθμος</t>
  </si>
  <si>
    <t>ισχυς</t>
  </si>
  <si>
    <t>παγια</t>
  </si>
  <si>
    <t>έως 120χιλ</t>
  </si>
  <si>
    <t>120 -380</t>
  </si>
  <si>
    <t>380-1</t>
  </si>
  <si>
    <t>1εως2</t>
  </si>
  <si>
    <t>2εως5</t>
  </si>
  <si>
    <t>5 εως8</t>
  </si>
  <si>
    <t>8 εως10</t>
  </si>
  <si>
    <t>10 εως12</t>
  </si>
  <si>
    <t>12 εως15</t>
  </si>
  <si>
    <t>15 εως20</t>
  </si>
  <si>
    <t>20 έως25</t>
  </si>
  <si>
    <t>25 εως30</t>
  </si>
  <si>
    <t>30και</t>
  </si>
  <si>
    <t>αντιγραφο αναλογ επι πράξης</t>
  </si>
  <si>
    <t>αντιγραφο παγιων &amp; αναλ μετά</t>
  </si>
  <si>
    <t>καταστατικο ΑΕ</t>
  </si>
  <si>
    <t>προσυμφωνο = εως 10 = επομενα ή αναλογικά = χ</t>
  </si>
  <si>
    <t>επι κυρωση</t>
  </si>
  <si>
    <t>αποδοχη κληρον</t>
  </si>
  <si>
    <t>πινακας καταταξης</t>
  </si>
  <si>
    <t>διαθηκη</t>
  </si>
  <si>
    <t>μυστικη διαθηκη</t>
  </si>
  <si>
    <t>δημοσ διαθηκης</t>
  </si>
  <si>
    <t>ιδιογρ διαθηκη</t>
  </si>
  <si>
    <t>οριζ ή κανον πολυκατ</t>
  </si>
  <si>
    <t>συστ καθετου</t>
  </si>
  <si>
    <t>πληρεξ συντΚλπ</t>
  </si>
  <si>
    <t>διαμα ρτυρικο</t>
  </si>
  <si>
    <t>παραστ γενΣυνΑΕ</t>
  </si>
  <si>
    <t>αντιγραφο άλλο</t>
  </si>
  <si>
    <t>φυλλο περιληψης</t>
  </si>
  <si>
    <t>απογραφο</t>
  </si>
  <si>
    <t xml:space="preserve">δηλωση </t>
  </si>
  <si>
    <t>φυλλο αντικΠροσδ</t>
  </si>
  <si>
    <t>απογραφή</t>
  </si>
  <si>
    <t>πληστη ριασμός</t>
  </si>
  <si>
    <t>εκτος γραφειου -Δημου</t>
  </si>
  <si>
    <t>min</t>
  </si>
  <si>
    <t>74084κ1996</t>
  </si>
  <si>
    <t>2,93+</t>
  </si>
  <si>
    <t>3%*χ+1,2%</t>
  </si>
  <si>
    <t>2,35-2,05</t>
  </si>
  <si>
    <t>αγορα=-χ</t>
  </si>
  <si>
    <t>2,9-29,3</t>
  </si>
  <si>
    <t>7,34-44</t>
  </si>
  <si>
    <t>5,8-58,6+</t>
  </si>
  <si>
    <t>2,9-14,6</t>
  </si>
  <si>
    <t>2,9-58,69</t>
  </si>
  <si>
    <t>5,8-8,8</t>
  </si>
  <si>
    <t>8,8+2,35&amp;</t>
  </si>
  <si>
    <t>40330κ2005</t>
  </si>
  <si>
    <t>max=460</t>
  </si>
  <si>
    <t>1/2…ΤΑΝ</t>
  </si>
  <si>
    <t>παγιο +χ</t>
  </si>
  <si>
    <t>3,7-36,7</t>
  </si>
  <si>
    <t>9,2-55</t>
  </si>
  <si>
    <t>7,4-74</t>
  </si>
  <si>
    <t>3,7-18,4</t>
  </si>
  <si>
    <t>3,7-74</t>
  </si>
  <si>
    <t>7,00-46,00</t>
  </si>
  <si>
    <t>11,00-77</t>
  </si>
  <si>
    <t>7,4-11</t>
  </si>
  <si>
    <t>100692κ2009</t>
  </si>
  <si>
    <t>max=480</t>
  </si>
  <si>
    <t>4εως40</t>
  </si>
  <si>
    <t>10εως60</t>
  </si>
  <si>
    <t>8εως80</t>
  </si>
  <si>
    <t>4εως20</t>
  </si>
  <si>
    <t>4εως80</t>
  </si>
  <si>
    <t>11,00-80</t>
  </si>
  <si>
    <t>10,00-15,00</t>
  </si>
  <si>
    <t>64854κ2011</t>
  </si>
  <si>
    <t>111376κ2012</t>
  </si>
  <si>
    <t>12-120</t>
  </si>
  <si>
    <t>6εγκ</t>
  </si>
  <si>
    <t>153εγκ</t>
  </si>
  <si>
    <t>72386κ2015</t>
  </si>
  <si>
    <t xml:space="preserve">740-84κ96 = Πάγιο δικαίωμα 1.000 </t>
  </si>
  <si>
    <t xml:space="preserve">740-84κ96 = επιπλέον της παγίου αμοιβής και προκειμένου για πράξεις το αντικείμενο των οποίων αποτιμάται σε χρήμα, αναλογικό δικαίωμα, σε ποσοστό κανονιζόμενο με βάση τη δηλούμενη στο συμβόλαιο αξία του αντικειμένου της σύμβασης ή την καθοριζόμενη από την αρμοδία αρχή μεγαλύτερη αξία 3% για το μέχρι 120.000 ποσό της αξίας του αντικειμένου της σύμβασης και 1,20% για το πέραν των 120.000 δρχ. ποσό. </t>
  </si>
  <si>
    <t>740-84κ96 = πληστηριασμός = ΙΔΕ</t>
  </si>
  <si>
    <t>740-84κ96 = απογραφή = ΙΔΕ</t>
  </si>
  <si>
    <t>740-84κ96 = διαθήκη σε 2.000 μέχρι 20.000 και για κάθε πρόσθετο φύλλο σε 800 δρχ. μέχρι 10 φύλλα και σε 700 για κάθε επόμενο</t>
  </si>
  <si>
    <t>740-84κ96 = Επί καταστατικών ΑΕ πάγιο δικαίωμα 5.000[14,64]  και αναλογικό δικαίωμα σε ποσοστό 1,20% επί του μετοχικού κεφαλαίου μη δυναμένου να υπερβεί τις 120.000 δρχ [352,16]</t>
  </si>
  <si>
    <t>740-84κ96 =Για πράξεις που συντάσσονται επί του παγίου τέλους χαρτοσήμου σε 3.000 δρχ. για το 1ο φύλλο και 800 δρχ για κάθε πρόσθετο φύλλο μέχρι 10 φύλλα και 700 για κάθε επόμενο</t>
  </si>
  <si>
    <t xml:space="preserve">     Εξαιρούνται : α) τα πληρεξούσια των δημοσίων υπαλλήλων, των συνταξιούχων του δημοσίου και των θυμάτων πολέμου καθώς και τα πληρεξούσια προς λήψη συντάξεων, μερίσματος και κάθε άλλου ποσού που καταβάλλεται από τα κάθε είδους Ταμεία, Ιδρύματα, ή Οργανισμούς Προνοίας ή Ασφαλίσεων επί των οποίων το δικαίωμα περιορίζεται στο 1/3 αυτού και β) τα διαμαρτυρικά επί των οποίων τα δικαιώματα καθορίζονται σε 750 δρχ. για το 1ο φύλλο και σε 500 δρχ. για κάθε πρόσθετο φύλλο</t>
  </si>
  <si>
    <t xml:space="preserve">            Είναι μόνο τα πληρεξούσια, διαμαρτυρικά, πράξεις καταθέσεων εγγράφων, ένορκοι  βεβαιώσεις ή έκδοση απογράφου. Επίσης οι πράξεις που ανάγονται σε εξόφληση ή επανάληψη συμβολαίων για τα οποία προπληρώθηκε το τέλος  της σύμβασης και τα δικαιώματα κατά την αρχική κατάρτιση αυτών και οι πράξεις γενικά οι οποίες συντάσσονται επί παγίου τέλους, λόγω μη καθορισμού σ` αυτές της αξίας του αντικειμένου των</t>
  </si>
  <si>
    <t xml:space="preserve">740-84κ96 = Για τη σύνταξη σύστασης οριζοντίου ιδιοκτησίας ή σύνταξη κανονισμού πολυκατοικιών, σε δραχμές 1.000 μέχρι 20.000. Για κάθε πρόσθετο φύλλο και μέχρι 10 φύλλα σε 800 δρχ., για κάθε δε πέραν τούτων φύλλο σε 700 δραχμές. </t>
  </si>
  <si>
    <t>740-84κ96 =Για τα προσύμφωνα σε 800 κατά φύλλο μέχρι 10 φύλλα και για κάθε πέραν τούτων πρόσθετο φύλλο σε 700 δραχμές</t>
  </si>
  <si>
    <t xml:space="preserve">              Για το προσύμφωνο με αρραβώνα εκτός του παγίου δικαιώματος του προηγουμένου εδαφίου και αναλογικό δικαίωμα κατά το εδάφιο β του άρθρου 1 της παρούσης, το οποίο προσδιορίζεται εκ του καταβληθέντος ποσού του αρραβώνα ή του καταβλητέου μέχρι της υπογραφής του οριστικού συμβολαίου</t>
  </si>
  <si>
    <t xml:space="preserve">             Τα αναλογικά αυτά δικαιώματα συμψηφίζονται κατά τη σύνταξη του εμπροθέσμως συντασσομένου οριστικού συμβολαίου</t>
  </si>
  <si>
    <t>740-84κ96 =Για κάθε κατάθεση εγγράφων στα Υποθηκοφυλάκεια, για μεταγραφή εγγράφων και εξάλειψη υποθήκης, άρση κατασχέσεως, προσημειώσεως και διεκδικήσεως που γίνεται με επιμέλεια του συμβολαιογράφου κατόπιν αιτήσεως των συμβαλλομένων και μόνο, εφόσον ο ίδιος ο Συμβολαιογράφος δεν ασκεί τα καθήκοντα του Υποθηκοφύλακα, 2.000 δραχμές</t>
  </si>
  <si>
    <t>740-84κ96 = Εάν με το ίδιο συμβόλαιο καταρτίζονται περισσότερες δικαιοπραξίες τα δικαιώματα του Συμβολαιογράφου κανονίζονται για κάθε μία απ` αυτές ξεχωριστά</t>
  </si>
  <si>
    <t>40330κ05 = Για κάθε ενέργεια πλειστηριασμού η αναλογική αμοιβή, που καταβάλλεται από τον τελευταίο υπερθεματιστή, δεν μπορεί να είναι μικρότερη των 11,00 , ούτε μεγαλύτερη των 77,00. Σε περίπτωση κατακυρώσεως με την ίδια έκθεση πλειστηριασμού διαφόρων ακινήτων σε περισσότερους από έναν υπερθεματιστές καταβάλλεται από τον καθένα χωριστή αμοιβή, που υπολογίζεται με βάση το οικείο πλειστηρίασμα</t>
  </si>
  <si>
    <t xml:space="preserve">40330κ05 = O συμβολαιογράφος δικαιούται να πάρει το μισό της νόμιμης αμοιβής για το συμβόλαιο ή την πράξη που συνέταξε ύστερα από εντολή των δικαιοπρακτούντων, το οποίο όμως δεν υπογράφηκε από υπαιτιότητα οποιουδήποτε από αυτούς. Υπόχρεος για την πληρωμή είναι αυτός που έδωσε την εντολή για τη σύνταξή τους. Τα δικαιώματα αυτά δεν μπορούν να υπερβαίνουν σε οποιαδήποτε περίπτωση τα 500 ευρώ. </t>
  </si>
  <si>
    <t>40330κ05 = Εάν με το ίδιο συμβόλαιο καταρτίζονται περισσότερες δικαιοπραξίες τα δικαιώματα του Συμβολαιογράφου κανονίζονται για κάθε μία απ` αυτές ξεχωριστά</t>
  </si>
  <si>
    <t xml:space="preserve">40330κ05 = Η αναλογική αμοιβή του συμβολαιογράφου στις περιπτώσεις που υπόχρεος για την καταβολή τους είναι το Δημόσιο, Ν.Π.Δ.Δ., η Τράπεζα της Ελλάδος και η Αγρ ΤρΕλλάδος περιορίζεται σε 1%, η δε αμοιβή του για δεύτερα φύλλα και αντίγραφα των συντασσομένων πράξεων περιορίζεται στις ίδιες περιπτώσεις σε 0,35 ανά φύλλο. </t>
  </si>
  <si>
    <t>40330κ05 =Για τη σύνταξη πράξεων, που αφορούν εξόφληση απαίτησης ή διόρθωση, τροποποίηση ή επανάληψη συμβολαίου, οφείλεται αναλογική αμοιβή, αν για την απαίτηση που εξοφλείται ή για το συμβόλαιο που διορθώνεται, τροποποιείται ή επαναλαμβάνεται δεν έχουν εισπραχθεί αναλογικά δικαιώματα συμβολαιογράφου, άλλως οφείλονται πάγια δικαιώματα</t>
  </si>
  <si>
    <t xml:space="preserve">16188κ88 = Πάγιο δικαίωμα 400 </t>
  </si>
  <si>
    <t xml:space="preserve">επί πλέον της αμοιβής  αυτης  και  προκειμένου  για  πράξεις  το αντικείμενο  των  οποίων  αποτιμάται  σε χρήμα, αναλογικό δικαίωμα, σε ποσοστό κανονιζόμενο με βάση  τη  δηλουμένη  στο  συμβόλαιο  αξία  του αντικειμένου  της  σύμβασης  ή  την  καθοριζομένη από την αρμοδία αρχή μεγαλύτερη αξία τρία τοις εκατό (3%)  για  το  μέχρι  εξήντα  χιλιάδες  δραχμές  (60.000) ποσό τηςαξίας του αντικειμένου της σύμβασης και ένα και δέκα πέντε (1,15%) για το πέραν των εξήντα χιλιάδων (60.000)  δρχ. ποσό. 
</t>
  </si>
  <si>
    <t>3%*ψ+1,15%</t>
  </si>
  <si>
    <t>2,93 - 23,48 + ?</t>
  </si>
  <si>
    <t>δ) Για τη σύνταξη δημόσιας διαθήκης σε δρχ.  χίλιες  (1.000)  μέχρι οκτώ  χιλιάδες (8.000) και για κάθε πρόσθετο φύλλο σε τριακόσιες (300) δρχ.  μέχρι 10 φύλλα και σε διακόσιες πενήντα (250) για κάθε επόμενο. /// ε) Για την κατάθεση μυστικής διαθήκης σε  δρχ.   πεντακόσιες  (500) έως χίλιες οκτακόσιες (1.800), για την κατάθεση δε ιδιογράφου διαθήκης σε τετρακόσιες (400) δραχμές. /// στ)  Για  τη  δημοσίευση  κάθε  διαθήκης δημόσιας ή κατατεθειμένης, μυστικής  ή  ιδιογράφου  σε  χίλιες  (1.000)   δρχ.,   επί   πλέον   ο Συμβολαιογράφος  λαμβάνει  έξοδα  κινήσεως  σε  περιπτώσεις μεταβάσεως εκτός της έδρας του για δημοσίευση μυστικής ή εκτάκτου  διαθήκης  κατ` επιταγή του άρθρου 1769 του Α.Κ.</t>
  </si>
  <si>
    <t>ζ) επί καταστατικών Ανωνύμων Εταιρειών πάγιο δικαίωμα εκατό δραχμών (100)  και  αναλογικό  δικαίωμα σε ποσοστό δύο τοις εκατό (2%) επί του μετοχικού κεφαλαίου μη δυναμένου να υπερβεί τις σαράντα πέντε (45.000)  χιλ. δραχμές.</t>
  </si>
  <si>
    <t>0,29 + 2% έως ?</t>
  </si>
  <si>
    <t>η) Για πράξεις που συντάσσονται επί  παγίου  τέλους  χαρτοσήμου  σε χίλιες  (1.000)  δρχ.  για το πρώτο φύλο και τριακόσιες (3Ο0) δρχ. για κάθε πρόσθετο φύλλο ή  αντίγραφο  μέχρι  10  φύλλα  και  σε  διακόσιες πενήντα  (250)  για  κάθε  επόμενο. Εξαιρούνται: α) τα πληρεξούσια των δημοσίων υπαλλήλων, των συνταξιούχων  του  δημοσίου  και  των  θυμάτων πολέμου  καθώς  και τα πληρεξούσια προς λήψη συντάξεων, μερίσματος και κάθε άλλου ποσού που καταβάλλεται από τα κάθε είδους Ταμεία, ιδρύματα, ή Οργανισμούς  Προνοίας  ή  Ασφαλίσεων  επί  των  οποίων  το  δικαίωμα περιορίζεται  στο  μισό αυτού και β) τα διαμαρτυρικά επί των οποίων τα δικαιώματα καθορίζονται σε διακόσιες πενήντα (250) δρχ. για  το  πρώτο φύλλο και σε εκατό (100) δρχ. για κάθε πρόσθετο φύλλο.</t>
  </si>
  <si>
    <t>2,93 + ?</t>
  </si>
  <si>
    <t>Ως  πράξεις  επί  παγίου  τέλους χαρτοσήμου που συντάσσονται για την απόληψη  των  κατά  το  εδάφιο  αυτό  δικαιωμάτων  νοούνται  μόνο   τα πληρεξούσια,   διαμαρτυρικά,   πράξεις  καταθέσεως  εγγράφων,  ένορκοι βεβαιώσεις ή έκδοση απογράφου. Επίσης δε οι πράξεις που  ανάγονται  σε εξόφληση ή επανάληψη συμβολαίων για τα οποία προπληρώθηκε το τέλος της σύμβασης  και  τα  δικαιώματα  του  συμβολαιογράφου  κατά  την  αρχική κατάρτιση αυτών και οι  πράξεις  γενικά  οι  οποίες  συντάσσονται  επί παγίου  τέλους, λόγω μη καθορισμού σ` αυτές της αξίας του αντικειμένου των.</t>
  </si>
  <si>
    <t>όπως αντίγραφα</t>
  </si>
  <si>
    <t>σε πράξη ΟΛΕΣ = 0,88έως10+0,73υπόλοιπα</t>
  </si>
  <si>
    <t>μετά πράξη ΟΛΕΣ = 0,44/φύλλο</t>
  </si>
  <si>
    <t>500 έως 6.000</t>
  </si>
  <si>
    <t>...+φυλλα     = -10 = επομενα</t>
  </si>
  <si>
    <t>2,35+2,05</t>
  </si>
  <si>
    <t>6 ή 5</t>
  </si>
</sst>
</file>

<file path=xl/styles.xml><?xml version="1.0" encoding="utf-8"?>
<styleSheet xmlns="http://schemas.openxmlformats.org/spreadsheetml/2006/main">
  <numFmts count="1">
    <numFmt numFmtId="43" formatCode="_-* #,##0.00\ _€_-;\-* #,##0.00\ _€_-;_-* &quot;-&quot;??\ _€_-;_-@_-"/>
  </numFmts>
  <fonts count="6">
    <font>
      <sz val="12"/>
      <color theme="1"/>
      <name val="Arial"/>
      <family val="2"/>
      <charset val="161"/>
    </font>
    <font>
      <sz val="8"/>
      <color theme="1"/>
      <name val="Arial"/>
      <family val="2"/>
      <charset val="161"/>
    </font>
    <font>
      <sz val="11"/>
      <color theme="1"/>
      <name val="Calibri"/>
      <family val="2"/>
      <charset val="161"/>
      <scheme val="minor"/>
    </font>
    <font>
      <sz val="12"/>
      <name val="Arial"/>
      <family val="2"/>
      <charset val="161"/>
    </font>
    <font>
      <sz val="11"/>
      <color indexed="8"/>
      <name val="Calibri"/>
      <family val="2"/>
      <charset val="161"/>
    </font>
    <font>
      <sz val="12"/>
      <color theme="1"/>
      <name val="Arial"/>
      <family val="2"/>
      <charset val="161"/>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FF"/>
        <bgColor indexed="64"/>
      </patternFill>
    </fill>
    <fill>
      <patternFill patternType="solid">
        <fgColor rgb="FFFF6699"/>
        <bgColor indexed="64"/>
      </patternFill>
    </fill>
    <fill>
      <patternFill patternType="solid">
        <fgColor rgb="FF00FF00"/>
        <bgColor indexed="64"/>
      </patternFill>
    </fill>
    <fill>
      <patternFill patternType="solid">
        <fgColor rgb="FF00FFCC"/>
        <bgColor indexed="64"/>
      </patternFill>
    </fill>
    <fill>
      <patternFill patternType="solid">
        <fgColor rgb="FF00B050"/>
        <bgColor indexed="64"/>
      </patternFill>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3">
    <xf numFmtId="0" fontId="0"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3" fontId="5" fillId="0" borderId="0" applyFont="0" applyFill="0" applyBorder="0" applyAlignment="0" applyProtection="0"/>
  </cellStyleXfs>
  <cellXfs count="80">
    <xf numFmtId="0" fontId="0" fillId="0" borderId="0" xfId="0"/>
    <xf numFmtId="0" fontId="1" fillId="0" borderId="0" xfId="0" applyFont="1"/>
    <xf numFmtId="0" fontId="2" fillId="0" borderId="0" xfId="1"/>
    <xf numFmtId="0" fontId="1" fillId="0" borderId="0" xfId="1" applyFont="1"/>
    <xf numFmtId="43" fontId="1" fillId="0" borderId="1" xfId="2" applyFont="1" applyBorder="1"/>
    <xf numFmtId="43" fontId="1" fillId="0" borderId="0" xfId="2" applyFont="1"/>
    <xf numFmtId="0" fontId="1" fillId="0" borderId="1" xfId="1" applyFont="1" applyBorder="1"/>
    <xf numFmtId="43" fontId="1" fillId="4" borderId="1" xfId="2" applyFont="1" applyFill="1" applyBorder="1"/>
    <xf numFmtId="43" fontId="1" fillId="0" borderId="1" xfId="2" applyFont="1" applyFill="1" applyBorder="1"/>
    <xf numFmtId="0" fontId="1" fillId="0" borderId="1" xfId="1" applyFont="1" applyBorder="1" applyAlignment="1">
      <alignment wrapText="1"/>
    </xf>
    <xf numFmtId="16" fontId="1" fillId="0" borderId="1" xfId="1" applyNumberFormat="1" applyFont="1" applyBorder="1" applyAlignment="1">
      <alignment wrapText="1"/>
    </xf>
    <xf numFmtId="17" fontId="1" fillId="0" borderId="1" xfId="1" applyNumberFormat="1" applyFont="1" applyBorder="1" applyAlignment="1">
      <alignment wrapText="1"/>
    </xf>
    <xf numFmtId="0" fontId="1" fillId="0" borderId="1" xfId="1" applyFont="1" applyBorder="1" applyAlignment="1">
      <alignment horizontal="center"/>
    </xf>
    <xf numFmtId="9" fontId="1" fillId="0" borderId="1" xfId="21" applyFont="1" applyBorder="1"/>
    <xf numFmtId="14" fontId="1" fillId="0" borderId="1" xfId="1" applyNumberFormat="1" applyFont="1" applyBorder="1"/>
    <xf numFmtId="9" fontId="1" fillId="0" borderId="1" xfId="1" applyNumberFormat="1" applyFont="1" applyBorder="1"/>
    <xf numFmtId="17" fontId="1" fillId="0" borderId="1" xfId="1" applyNumberFormat="1" applyFont="1" applyBorder="1"/>
    <xf numFmtId="10" fontId="1" fillId="0" borderId="1" xfId="1" applyNumberFormat="1" applyFont="1" applyBorder="1"/>
    <xf numFmtId="0" fontId="1" fillId="0" borderId="0" xfId="1" applyFont="1" applyFill="1" applyAlignment="1">
      <alignment wrapText="1"/>
    </xf>
    <xf numFmtId="9" fontId="1" fillId="4" borderId="1" xfId="1" applyNumberFormat="1" applyFont="1" applyFill="1" applyBorder="1"/>
    <xf numFmtId="0" fontId="1" fillId="2" borderId="1" xfId="1" applyFont="1" applyFill="1" applyBorder="1"/>
    <xf numFmtId="0" fontId="1" fillId="3" borderId="1" xfId="1" applyFont="1" applyFill="1" applyBorder="1"/>
    <xf numFmtId="10" fontId="1" fillId="5" borderId="1" xfId="1" applyNumberFormat="1" applyFont="1" applyFill="1" applyBorder="1"/>
    <xf numFmtId="10" fontId="1" fillId="4" borderId="1" xfId="1" applyNumberFormat="1" applyFont="1" applyFill="1" applyBorder="1"/>
    <xf numFmtId="43" fontId="1" fillId="5" borderId="1" xfId="2" applyFont="1" applyFill="1" applyBorder="1"/>
    <xf numFmtId="43" fontId="1" fillId="2" borderId="1" xfId="2" applyFont="1" applyFill="1" applyBorder="1" applyAlignment="1">
      <alignment horizontal="right"/>
    </xf>
    <xf numFmtId="0" fontId="1" fillId="0" borderId="1" xfId="1" applyFont="1" applyFill="1" applyBorder="1"/>
    <xf numFmtId="0" fontId="1" fillId="0" borderId="1" xfId="1" applyFont="1" applyFill="1" applyBorder="1" applyAlignment="1">
      <alignment horizontal="center"/>
    </xf>
    <xf numFmtId="0" fontId="1" fillId="0" borderId="0" xfId="1" applyFont="1" applyFill="1" applyAlignment="1"/>
    <xf numFmtId="0" fontId="1" fillId="0" borderId="0" xfId="1" applyFont="1" applyAlignment="1">
      <alignment horizontal="left"/>
    </xf>
    <xf numFmtId="0" fontId="1" fillId="0" borderId="0" xfId="1" applyFont="1" applyFill="1" applyAlignment="1">
      <alignment horizontal="left" wrapText="1"/>
    </xf>
    <xf numFmtId="43" fontId="1" fillId="0" borderId="1" xfId="2" applyNumberFormat="1" applyFont="1" applyBorder="1"/>
    <xf numFmtId="0" fontId="1" fillId="4" borderId="1" xfId="1" applyFont="1" applyFill="1" applyBorder="1"/>
    <xf numFmtId="17" fontId="1" fillId="4" borderId="1" xfId="1" applyNumberFormat="1" applyFont="1" applyFill="1" applyBorder="1"/>
    <xf numFmtId="17" fontId="1" fillId="4" borderId="1" xfId="1" applyNumberFormat="1" applyFont="1" applyFill="1" applyBorder="1" applyAlignment="1">
      <alignment horizontal="center"/>
    </xf>
    <xf numFmtId="0" fontId="1" fillId="5" borderId="1" xfId="1" applyFont="1" applyFill="1" applyBorder="1"/>
    <xf numFmtId="0" fontId="1" fillId="5" borderId="1" xfId="1" applyFont="1" applyFill="1" applyBorder="1" applyAlignment="1">
      <alignment horizontal="center"/>
    </xf>
    <xf numFmtId="0" fontId="1" fillId="0" borderId="0" xfId="1" applyFont="1" applyFill="1" applyAlignment="1">
      <alignment horizontal="left"/>
    </xf>
    <xf numFmtId="17" fontId="1" fillId="0" borderId="1" xfId="2" applyNumberFormat="1" applyFont="1" applyBorder="1" applyAlignment="1">
      <alignment horizontal="center"/>
    </xf>
    <xf numFmtId="17" fontId="1" fillId="4" borderId="1" xfId="2" applyNumberFormat="1" applyFont="1" applyFill="1" applyBorder="1"/>
    <xf numFmtId="43" fontId="1" fillId="6" borderId="1" xfId="2" applyFont="1" applyFill="1" applyBorder="1" applyAlignment="1">
      <alignment horizontal="center"/>
    </xf>
    <xf numFmtId="0" fontId="1" fillId="3" borderId="1" xfId="1" applyFont="1" applyFill="1" applyBorder="1" applyAlignment="1">
      <alignment horizontal="center"/>
    </xf>
    <xf numFmtId="0" fontId="1" fillId="0" borderId="1" xfId="0" applyFont="1" applyBorder="1"/>
    <xf numFmtId="0" fontId="1" fillId="0" borderId="0" xfId="0" applyFont="1" applyAlignment="1">
      <alignment wrapText="1"/>
    </xf>
    <xf numFmtId="0" fontId="1" fillId="7" borderId="1" xfId="0" applyFont="1" applyFill="1" applyBorder="1"/>
    <xf numFmtId="43" fontId="1" fillId="0" borderId="0" xfId="22" applyFont="1"/>
    <xf numFmtId="10" fontId="1" fillId="9" borderId="1" xfId="1" applyNumberFormat="1" applyFont="1" applyFill="1" applyBorder="1" applyAlignment="1">
      <alignment horizontal="left"/>
    </xf>
    <xf numFmtId="0" fontId="1" fillId="7" borderId="1" xfId="0" quotePrefix="1" applyFont="1" applyFill="1" applyBorder="1" applyAlignment="1">
      <alignment horizontal="center" wrapText="1"/>
    </xf>
    <xf numFmtId="0" fontId="1" fillId="0" borderId="1" xfId="0" applyFont="1" applyBorder="1" applyAlignment="1">
      <alignment wrapText="1"/>
    </xf>
    <xf numFmtId="0" fontId="1" fillId="0" borderId="5" xfId="0" applyFont="1" applyBorder="1"/>
    <xf numFmtId="0" fontId="1" fillId="0" borderId="1" xfId="0" applyFont="1" applyFill="1" applyBorder="1"/>
    <xf numFmtId="10" fontId="1" fillId="3" borderId="1" xfId="1" applyNumberFormat="1" applyFont="1" applyFill="1" applyBorder="1" applyAlignment="1">
      <alignment horizontal="left"/>
    </xf>
    <xf numFmtId="10" fontId="1" fillId="0" borderId="1" xfId="1" applyNumberFormat="1" applyFont="1" applyFill="1" applyBorder="1"/>
    <xf numFmtId="43" fontId="1" fillId="0" borderId="0" xfId="0" applyNumberFormat="1" applyFont="1"/>
    <xf numFmtId="0" fontId="1" fillId="3" borderId="0" xfId="1" applyFont="1" applyFill="1" applyAlignment="1">
      <alignment horizontal="center"/>
    </xf>
    <xf numFmtId="0" fontId="1" fillId="3" borderId="0" xfId="1" applyFont="1" applyFill="1" applyAlignment="1">
      <alignment horizontal="left"/>
    </xf>
    <xf numFmtId="0" fontId="1" fillId="0" borderId="3" xfId="1" applyFont="1" applyFill="1" applyBorder="1" applyAlignment="1">
      <alignment horizontal="center" wrapText="1"/>
    </xf>
    <xf numFmtId="0" fontId="1" fillId="0" borderId="4" xfId="1" applyFont="1" applyFill="1" applyBorder="1" applyAlignment="1">
      <alignment horizontal="center" wrapText="1"/>
    </xf>
    <xf numFmtId="0" fontId="1" fillId="2" borderId="0" xfId="1" applyFont="1" applyFill="1" applyAlignment="1">
      <alignment horizontal="left"/>
    </xf>
    <xf numFmtId="0" fontId="1" fillId="2" borderId="0" xfId="1" applyFont="1" applyFill="1" applyAlignment="1">
      <alignment horizontal="left" wrapText="1"/>
    </xf>
    <xf numFmtId="0" fontId="1" fillId="0" borderId="5" xfId="1" applyFont="1" applyBorder="1" applyAlignment="1">
      <alignment horizontal="center"/>
    </xf>
    <xf numFmtId="0" fontId="1" fillId="0" borderId="2" xfId="1" applyFont="1" applyBorder="1" applyAlignment="1">
      <alignment horizontal="center"/>
    </xf>
    <xf numFmtId="14" fontId="1" fillId="0" borderId="5" xfId="1" applyNumberFormat="1" applyFont="1" applyBorder="1" applyAlignment="1">
      <alignment horizontal="center"/>
    </xf>
    <xf numFmtId="14" fontId="1" fillId="0" borderId="2" xfId="1" applyNumberFormat="1" applyFont="1" applyBorder="1" applyAlignment="1">
      <alignment horizontal="center"/>
    </xf>
    <xf numFmtId="0" fontId="1" fillId="7" borderId="0" xfId="1" applyFont="1" applyFill="1" applyAlignment="1">
      <alignment horizontal="center"/>
    </xf>
    <xf numFmtId="0" fontId="1" fillId="9" borderId="0" xfId="0" applyFont="1" applyFill="1" applyAlignment="1">
      <alignment horizontal="left" wrapText="1"/>
    </xf>
    <xf numFmtId="0" fontId="1" fillId="7" borderId="0" xfId="0" applyFont="1" applyFill="1" applyAlignment="1">
      <alignment horizontal="center" wrapText="1"/>
    </xf>
    <xf numFmtId="0" fontId="1" fillId="9" borderId="3" xfId="0" applyFont="1" applyFill="1" applyBorder="1" applyAlignment="1">
      <alignment horizontal="center" wrapText="1"/>
    </xf>
    <xf numFmtId="0" fontId="1" fillId="9" borderId="4" xfId="0" applyFont="1" applyFill="1" applyBorder="1" applyAlignment="1">
      <alignment horizontal="center" wrapText="1"/>
    </xf>
    <xf numFmtId="0" fontId="1" fillId="9" borderId="6" xfId="0" applyFont="1" applyFill="1" applyBorder="1" applyAlignment="1">
      <alignment horizontal="center" wrapText="1"/>
    </xf>
    <xf numFmtId="0" fontId="1" fillId="9" borderId="7" xfId="0" applyFont="1" applyFill="1" applyBorder="1" applyAlignment="1">
      <alignment horizontal="center" wrapText="1"/>
    </xf>
    <xf numFmtId="0" fontId="1" fillId="9" borderId="8" xfId="0" applyFont="1" applyFill="1" applyBorder="1" applyAlignment="1">
      <alignment horizontal="center" wrapText="1"/>
    </xf>
    <xf numFmtId="0" fontId="1" fillId="9" borderId="9" xfId="0" applyFont="1" applyFill="1" applyBorder="1" applyAlignment="1">
      <alignment horizontal="center" wrapText="1"/>
    </xf>
    <xf numFmtId="0" fontId="1" fillId="7" borderId="0" xfId="0" applyFont="1" applyFill="1" applyAlignment="1">
      <alignment horizontal="left"/>
    </xf>
    <xf numFmtId="0" fontId="1" fillId="9" borderId="0" xfId="0" applyFont="1" applyFill="1" applyAlignment="1">
      <alignment horizontal="left"/>
    </xf>
    <xf numFmtId="0" fontId="1" fillId="6" borderId="0" xfId="1" applyFont="1" applyFill="1" applyAlignment="1">
      <alignment horizontal="left"/>
    </xf>
    <xf numFmtId="0" fontId="1" fillId="8" borderId="0" xfId="1" applyFont="1" applyFill="1" applyAlignment="1">
      <alignment horizontal="left"/>
    </xf>
    <xf numFmtId="0" fontId="1" fillId="3" borderId="0" xfId="1" applyFont="1" applyFill="1" applyAlignment="1">
      <alignment horizontal="center" wrapText="1"/>
    </xf>
    <xf numFmtId="43" fontId="1" fillId="4" borderId="1" xfId="2" applyFont="1" applyFill="1" applyBorder="1" applyAlignment="1">
      <alignment horizontal="center"/>
    </xf>
    <xf numFmtId="43" fontId="1" fillId="0" borderId="1" xfId="2" applyFont="1" applyBorder="1" applyAlignment="1">
      <alignment horizontal="center"/>
    </xf>
  </cellXfs>
  <cellStyles count="23">
    <cellStyle name="Κανονικό" xfId="0" builtinId="0"/>
    <cellStyle name="Κανονικό 10" xfId="20"/>
    <cellStyle name="Κανονικό 2" xfId="3"/>
    <cellStyle name="Κανονικό 2 5" xfId="18"/>
    <cellStyle name="Κανονικό 3" xfId="1"/>
    <cellStyle name="Κανονικό 8" xfId="19"/>
    <cellStyle name="Κόμμα" xfId="22" builtinId="3"/>
    <cellStyle name="Κόμμα 10" xfId="11"/>
    <cellStyle name="Κόμμα 12" xfId="12"/>
    <cellStyle name="Κόμμα 13" xfId="14"/>
    <cellStyle name="Κόμμα 14" xfId="15"/>
    <cellStyle name="Κόμμα 15" xfId="13"/>
    <cellStyle name="Κόμμα 16" xfId="16"/>
    <cellStyle name="Κόμμα 17" xfId="17"/>
    <cellStyle name="Κόμμα 2" xfId="4"/>
    <cellStyle name="Κόμμα 3" xfId="2"/>
    <cellStyle name="Κόμμα 4" xfId="6"/>
    <cellStyle name="Κόμμα 5" xfId="5"/>
    <cellStyle name="Κόμμα 6" xfId="8"/>
    <cellStyle name="Κόμμα 7" xfId="9"/>
    <cellStyle name="Κόμμα 8" xfId="7"/>
    <cellStyle name="Κόμμα 9" xfId="10"/>
    <cellStyle name="Ποσοστό 2" xfId="21"/>
  </cellStyles>
  <dxfs count="0"/>
  <tableStyles count="0" defaultTableStyle="TableStyleMedium9" defaultPivotStyle="PivotStyleLight16"/>
  <colors>
    <mruColors>
      <color rgb="FF00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R86"/>
  <sheetViews>
    <sheetView tabSelected="1" topLeftCell="J1" zoomScale="140" zoomScaleNormal="140" workbookViewId="0">
      <pane ySplit="1" topLeftCell="A5" activePane="bottomLeft" state="frozen"/>
      <selection pane="bottomLeft" activeCell="Q21" sqref="Q21"/>
    </sheetView>
  </sheetViews>
  <sheetFormatPr defaultRowHeight="11.25"/>
  <cols>
    <col min="1" max="19" width="8.88671875" style="1"/>
    <col min="20" max="20" width="9.5546875" style="1" bestFit="1" customWidth="1"/>
    <col min="21" max="16384" width="8.88671875" style="1"/>
  </cols>
  <sheetData>
    <row r="1" spans="1:44" ht="33.75">
      <c r="A1" s="9" t="s">
        <v>0</v>
      </c>
      <c r="B1" s="9" t="s">
        <v>1</v>
      </c>
      <c r="C1" s="9" t="s">
        <v>2</v>
      </c>
      <c r="D1" s="9" t="s">
        <v>3</v>
      </c>
      <c r="E1" s="9" t="s">
        <v>4</v>
      </c>
      <c r="F1" s="9" t="s">
        <v>5</v>
      </c>
      <c r="G1" s="9" t="s">
        <v>6</v>
      </c>
      <c r="H1" s="10" t="s">
        <v>7</v>
      </c>
      <c r="I1" s="9" t="s">
        <v>8</v>
      </c>
      <c r="J1" s="9" t="s">
        <v>9</v>
      </c>
      <c r="K1" s="9" t="s">
        <v>10</v>
      </c>
      <c r="L1" s="11" t="s">
        <v>11</v>
      </c>
      <c r="M1" s="9" t="s">
        <v>12</v>
      </c>
      <c r="N1" s="9" t="s">
        <v>13</v>
      </c>
      <c r="O1" s="9" t="s">
        <v>14</v>
      </c>
      <c r="P1" s="9" t="s">
        <v>15</v>
      </c>
      <c r="Q1" s="9" t="s">
        <v>114</v>
      </c>
      <c r="R1" s="9" t="s">
        <v>16</v>
      </c>
      <c r="S1" s="9" t="s">
        <v>17</v>
      </c>
      <c r="T1" s="56" t="s">
        <v>18</v>
      </c>
      <c r="U1" s="57"/>
      <c r="V1" s="56" t="s">
        <v>19</v>
      </c>
      <c r="W1" s="57"/>
      <c r="X1" s="9" t="s">
        <v>20</v>
      </c>
      <c r="Y1" s="9" t="s">
        <v>21</v>
      </c>
      <c r="Z1" s="9" t="s">
        <v>22</v>
      </c>
      <c r="AA1" s="9" t="s">
        <v>23</v>
      </c>
      <c r="AB1" s="9" t="s">
        <v>24</v>
      </c>
      <c r="AC1" s="9" t="s">
        <v>25</v>
      </c>
      <c r="AD1" s="9" t="s">
        <v>26</v>
      </c>
      <c r="AE1" s="9" t="s">
        <v>27</v>
      </c>
      <c r="AF1" s="9" t="s">
        <v>28</v>
      </c>
      <c r="AG1" s="9" t="s">
        <v>29</v>
      </c>
      <c r="AH1" s="9" t="s">
        <v>30</v>
      </c>
      <c r="AI1" s="9" t="s">
        <v>31</v>
      </c>
      <c r="AJ1" s="9" t="s">
        <v>32</v>
      </c>
      <c r="AK1" s="9" t="s">
        <v>33</v>
      </c>
      <c r="AL1" s="9" t="s">
        <v>34</v>
      </c>
      <c r="AM1" s="9" t="s">
        <v>35</v>
      </c>
      <c r="AN1" s="9" t="s">
        <v>36</v>
      </c>
      <c r="AO1" s="9" t="s">
        <v>37</v>
      </c>
      <c r="AP1" s="9" t="s">
        <v>38</v>
      </c>
      <c r="AQ1" s="9" t="s">
        <v>39</v>
      </c>
      <c r="AR1" s="9" t="s">
        <v>40</v>
      </c>
    </row>
    <row r="2" spans="1:44" ht="22.5" customHeight="1">
      <c r="A2" s="42"/>
      <c r="B2" s="42"/>
      <c r="C2" s="44">
        <v>1.17</v>
      </c>
      <c r="D2" s="46" t="s">
        <v>102</v>
      </c>
      <c r="E2" s="42"/>
      <c r="F2" s="42"/>
      <c r="G2" s="42"/>
      <c r="H2" s="42"/>
      <c r="I2" s="42"/>
      <c r="J2" s="42"/>
      <c r="K2" s="42"/>
      <c r="L2" s="42"/>
      <c r="M2" s="42"/>
      <c r="N2" s="42"/>
      <c r="O2" s="42"/>
      <c r="P2" s="42"/>
      <c r="Q2" s="47" t="s">
        <v>110</v>
      </c>
      <c r="R2" s="67" t="s">
        <v>111</v>
      </c>
      <c r="S2" s="68"/>
      <c r="T2" s="44" t="s">
        <v>106</v>
      </c>
      <c r="U2" s="42"/>
      <c r="V2" s="42"/>
      <c r="W2" s="42"/>
      <c r="X2" s="42"/>
      <c r="Y2" s="42" t="s">
        <v>113</v>
      </c>
      <c r="Z2" s="42"/>
      <c r="AA2" s="44" t="s">
        <v>103</v>
      </c>
      <c r="AB2" s="42"/>
      <c r="AC2" s="42"/>
      <c r="AD2" s="42"/>
      <c r="AE2" s="42"/>
      <c r="AF2" s="42"/>
      <c r="AG2" s="42"/>
      <c r="AH2" s="42"/>
      <c r="AI2" s="42"/>
      <c r="AJ2" s="42"/>
      <c r="AK2" s="42"/>
      <c r="AL2" s="42"/>
      <c r="AM2" s="42"/>
      <c r="AN2" s="42"/>
      <c r="AO2" s="42"/>
      <c r="AP2" s="42"/>
      <c r="AQ2" s="42"/>
      <c r="AR2" s="42"/>
    </row>
    <row r="3" spans="1:44" ht="11.25" customHeight="1">
      <c r="A3" s="42"/>
      <c r="B3" s="42"/>
      <c r="C3" s="44" t="s">
        <v>108</v>
      </c>
      <c r="D3" s="42"/>
      <c r="E3" s="42"/>
      <c r="F3" s="42"/>
      <c r="G3" s="42"/>
      <c r="H3" s="42"/>
      <c r="I3" s="42"/>
      <c r="J3" s="42"/>
      <c r="K3" s="42"/>
      <c r="L3" s="42"/>
      <c r="M3" s="42"/>
      <c r="N3" s="42"/>
      <c r="O3" s="42"/>
      <c r="P3" s="42"/>
      <c r="Q3" s="48"/>
      <c r="R3" s="69" t="s">
        <v>112</v>
      </c>
      <c r="S3" s="70"/>
      <c r="T3" s="42"/>
      <c r="U3" s="42"/>
      <c r="V3" s="42"/>
      <c r="W3" s="42"/>
      <c r="X3" s="42"/>
      <c r="Y3" s="42"/>
      <c r="Z3" s="42"/>
      <c r="AA3" s="42"/>
      <c r="AB3" s="42"/>
      <c r="AC3" s="42"/>
      <c r="AD3" s="42"/>
      <c r="AE3" s="42"/>
      <c r="AF3" s="42"/>
      <c r="AG3" s="42"/>
      <c r="AH3" s="42"/>
      <c r="AI3" s="42"/>
      <c r="AJ3" s="42"/>
      <c r="AK3" s="42"/>
      <c r="AL3" s="42"/>
      <c r="AM3" s="42"/>
      <c r="AN3" s="42"/>
      <c r="AO3" s="42"/>
      <c r="AP3" s="42"/>
      <c r="AQ3" s="42"/>
      <c r="AR3" s="42"/>
    </row>
    <row r="4" spans="1:44">
      <c r="A4" s="49"/>
      <c r="B4" s="49"/>
      <c r="C4" s="50"/>
      <c r="D4" s="42"/>
      <c r="E4" s="42"/>
      <c r="F4" s="42"/>
      <c r="G4" s="42"/>
      <c r="H4" s="42"/>
      <c r="I4" s="42"/>
      <c r="J4" s="42"/>
      <c r="K4" s="42"/>
      <c r="L4" s="42"/>
      <c r="M4" s="42"/>
      <c r="N4" s="42"/>
      <c r="O4" s="42"/>
      <c r="P4" s="42"/>
      <c r="Q4" s="48"/>
      <c r="R4" s="71"/>
      <c r="S4" s="72"/>
      <c r="T4" s="42"/>
      <c r="U4" s="42"/>
      <c r="V4" s="42"/>
      <c r="W4" s="42"/>
      <c r="X4" s="42"/>
      <c r="Y4" s="42"/>
      <c r="Z4" s="42"/>
      <c r="AA4" s="42"/>
      <c r="AB4" s="42"/>
      <c r="AC4" s="42"/>
      <c r="AD4" s="42"/>
      <c r="AE4" s="42"/>
      <c r="AF4" s="42"/>
      <c r="AG4" s="42"/>
      <c r="AH4" s="42"/>
      <c r="AI4" s="42"/>
      <c r="AJ4" s="42"/>
      <c r="AK4" s="42"/>
      <c r="AL4" s="42"/>
      <c r="AM4" s="42"/>
      <c r="AN4" s="42"/>
      <c r="AO4" s="42"/>
      <c r="AP4" s="42"/>
      <c r="AQ4" s="42"/>
      <c r="AR4" s="42"/>
    </row>
    <row r="5" spans="1:44">
      <c r="A5" s="49"/>
      <c r="B5" s="49"/>
      <c r="C5" s="50"/>
      <c r="D5" s="42"/>
      <c r="E5" s="42"/>
      <c r="F5" s="42"/>
      <c r="G5" s="42"/>
      <c r="H5" s="42"/>
      <c r="I5" s="42"/>
      <c r="J5" s="42"/>
      <c r="K5" s="42"/>
      <c r="L5" s="42"/>
      <c r="M5" s="42"/>
      <c r="N5" s="42"/>
      <c r="O5" s="42"/>
      <c r="P5" s="42"/>
      <c r="Q5" s="48"/>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row>
    <row r="6" spans="1:44">
      <c r="A6" s="49"/>
      <c r="B6" s="49"/>
      <c r="C6" s="50"/>
      <c r="D6" s="42"/>
      <c r="E6" s="42"/>
      <c r="F6" s="42"/>
      <c r="G6" s="42"/>
      <c r="H6" s="42"/>
      <c r="I6" s="42"/>
      <c r="J6" s="42"/>
      <c r="K6" s="42"/>
      <c r="L6" s="42"/>
      <c r="M6" s="42"/>
      <c r="N6" s="42"/>
      <c r="O6" s="42"/>
      <c r="P6" s="42"/>
      <c r="Q6" s="48"/>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row>
    <row r="7" spans="1:44">
      <c r="A7" s="49"/>
      <c r="B7" s="49"/>
      <c r="C7" s="50"/>
      <c r="D7" s="42"/>
      <c r="E7" s="42"/>
      <c r="F7" s="42"/>
      <c r="G7" s="42"/>
      <c r="H7" s="42"/>
      <c r="I7" s="42"/>
      <c r="J7" s="42"/>
      <c r="K7" s="42"/>
      <c r="L7" s="42"/>
      <c r="M7" s="42"/>
      <c r="N7" s="42"/>
      <c r="O7" s="42"/>
      <c r="P7" s="42"/>
      <c r="Q7" s="48"/>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row>
    <row r="8" spans="1:44">
      <c r="A8" s="60" t="s">
        <v>41</v>
      </c>
      <c r="B8" s="62">
        <v>35431</v>
      </c>
      <c r="C8" s="25" t="s">
        <v>42</v>
      </c>
      <c r="D8" s="51" t="s">
        <v>43</v>
      </c>
      <c r="E8" s="17">
        <v>1.2E-2</v>
      </c>
      <c r="F8" s="17">
        <v>1.2E-2</v>
      </c>
      <c r="G8" s="17">
        <v>1.2E-2</v>
      </c>
      <c r="H8" s="17">
        <v>1.2E-2</v>
      </c>
      <c r="I8" s="17">
        <v>1.2E-2</v>
      </c>
      <c r="J8" s="17">
        <v>1.2E-2</v>
      </c>
      <c r="K8" s="17">
        <v>1.2E-2</v>
      </c>
      <c r="L8" s="17">
        <v>1.2E-2</v>
      </c>
      <c r="M8" s="17">
        <v>1.2E-2</v>
      </c>
      <c r="N8" s="17">
        <v>1.2E-2</v>
      </c>
      <c r="O8" s="17">
        <v>1.2E-2</v>
      </c>
      <c r="P8" s="17">
        <v>1.2E-2</v>
      </c>
      <c r="Q8" s="12" t="s">
        <v>115</v>
      </c>
      <c r="R8" s="4">
        <v>3.23</v>
      </c>
      <c r="S8" s="4">
        <v>3.23</v>
      </c>
      <c r="T8" s="20"/>
      <c r="U8" s="20"/>
      <c r="V8" s="41" t="s">
        <v>44</v>
      </c>
      <c r="W8" s="41" t="s">
        <v>45</v>
      </c>
      <c r="X8" s="6"/>
      <c r="Y8" s="6" t="s">
        <v>46</v>
      </c>
      <c r="Z8" s="6" t="s">
        <v>47</v>
      </c>
      <c r="AA8" s="21" t="s">
        <v>48</v>
      </c>
      <c r="AB8" s="6" t="s">
        <v>49</v>
      </c>
      <c r="AC8" s="4">
        <v>8.8000000000000007</v>
      </c>
      <c r="AD8" s="8">
        <v>8.8000000000000007</v>
      </c>
      <c r="AE8" s="20" t="s">
        <v>50</v>
      </c>
      <c r="AF8" s="6"/>
      <c r="AG8" s="6"/>
      <c r="AH8" s="6"/>
      <c r="AI8" s="6"/>
      <c r="AJ8" s="31">
        <v>1.45</v>
      </c>
      <c r="AK8" s="6"/>
      <c r="AL8" s="6"/>
      <c r="AM8" s="6"/>
      <c r="AN8" s="6"/>
      <c r="AO8" s="20"/>
      <c r="AP8" s="21"/>
      <c r="AQ8" s="6" t="s">
        <v>51</v>
      </c>
      <c r="AR8" s="31">
        <v>1.45</v>
      </c>
    </row>
    <row r="9" spans="1:44">
      <c r="A9" s="61"/>
      <c r="B9" s="63"/>
      <c r="C9" s="21" t="s">
        <v>52</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row>
    <row r="10" spans="1:44">
      <c r="A10" s="6"/>
      <c r="B10" s="6"/>
      <c r="C10" s="6"/>
      <c r="D10" s="6"/>
      <c r="E10" s="6"/>
      <c r="F10" s="6"/>
      <c r="G10" s="6"/>
      <c r="H10" s="6"/>
      <c r="I10" s="6"/>
      <c r="J10" s="6"/>
      <c r="K10" s="6"/>
      <c r="L10" s="6"/>
      <c r="M10" s="6"/>
      <c r="N10" s="6"/>
      <c r="O10" s="6"/>
      <c r="P10" s="6"/>
      <c r="Q10" s="6"/>
      <c r="R10" s="6"/>
      <c r="S10" s="6"/>
      <c r="T10" s="6"/>
      <c r="U10" s="6"/>
      <c r="V10" s="6"/>
      <c r="W10" s="6"/>
      <c r="X10" s="6"/>
      <c r="Y10" s="6"/>
      <c r="Z10" s="12"/>
      <c r="AA10" s="6"/>
      <c r="AB10" s="6"/>
      <c r="AC10" s="6"/>
      <c r="AD10" s="6"/>
      <c r="AE10" s="6"/>
      <c r="AF10" s="6"/>
      <c r="AG10" s="6"/>
      <c r="AH10" s="6"/>
      <c r="AI10" s="6"/>
      <c r="AJ10" s="6"/>
      <c r="AK10" s="6"/>
      <c r="AL10" s="6"/>
      <c r="AM10" s="6"/>
      <c r="AN10" s="6"/>
      <c r="AO10" s="6"/>
      <c r="AP10" s="6"/>
      <c r="AQ10" s="6"/>
      <c r="AR10" s="6"/>
    </row>
    <row r="11" spans="1:44">
      <c r="A11" s="6" t="s">
        <v>53</v>
      </c>
      <c r="B11" s="14">
        <v>38482</v>
      </c>
      <c r="C11" s="24">
        <v>12</v>
      </c>
      <c r="D11" s="52">
        <v>1.2E-2</v>
      </c>
      <c r="E11" s="17">
        <v>1.2E-2</v>
      </c>
      <c r="F11" s="17">
        <v>1.2E-2</v>
      </c>
      <c r="G11" s="17">
        <v>1.2E-2</v>
      </c>
      <c r="H11" s="17">
        <v>1.2E-2</v>
      </c>
      <c r="I11" s="17">
        <v>1.2E-2</v>
      </c>
      <c r="J11" s="17">
        <v>1.2E-2</v>
      </c>
      <c r="K11" s="17">
        <v>1.2E-2</v>
      </c>
      <c r="L11" s="17">
        <v>1.2E-2</v>
      </c>
      <c r="M11" s="17">
        <v>1.2E-2</v>
      </c>
      <c r="N11" s="17">
        <v>1.2E-2</v>
      </c>
      <c r="O11" s="17">
        <v>1.2E-2</v>
      </c>
      <c r="P11" s="17">
        <v>1.2E-2</v>
      </c>
      <c r="Q11" s="24">
        <v>4</v>
      </c>
      <c r="R11" s="24">
        <v>4</v>
      </c>
      <c r="S11" s="24">
        <v>4</v>
      </c>
      <c r="T11" s="35" t="s">
        <v>54</v>
      </c>
      <c r="U11" s="26" t="s">
        <v>55</v>
      </c>
      <c r="V11" s="27" t="s">
        <v>56</v>
      </c>
      <c r="W11" s="26" t="s">
        <v>45</v>
      </c>
      <c r="X11" s="4">
        <v>5</v>
      </c>
      <c r="Y11" s="35" t="s">
        <v>57</v>
      </c>
      <c r="Z11" s="36" t="s">
        <v>58</v>
      </c>
      <c r="AA11" s="35" t="s">
        <v>59</v>
      </c>
      <c r="AB11" s="35" t="s">
        <v>60</v>
      </c>
      <c r="AC11" s="24">
        <v>11</v>
      </c>
      <c r="AD11" s="35" t="s">
        <v>61</v>
      </c>
      <c r="AE11" s="35" t="s">
        <v>61</v>
      </c>
      <c r="AF11" s="6"/>
      <c r="AG11" s="4">
        <v>3.7</v>
      </c>
      <c r="AH11" s="4">
        <v>2.5</v>
      </c>
      <c r="AI11" s="4">
        <v>36.700000000000003</v>
      </c>
      <c r="AJ11" s="4"/>
      <c r="AK11" s="4">
        <v>4</v>
      </c>
      <c r="AL11" s="4">
        <v>11</v>
      </c>
      <c r="AM11" s="4">
        <v>10</v>
      </c>
      <c r="AN11" s="4"/>
      <c r="AO11" s="38" t="s">
        <v>62</v>
      </c>
      <c r="AP11" s="40" t="s">
        <v>63</v>
      </c>
      <c r="AQ11" s="35" t="s">
        <v>64</v>
      </c>
      <c r="AR11" s="6"/>
    </row>
    <row r="12" spans="1:44">
      <c r="A12" s="6"/>
      <c r="B12" s="6"/>
      <c r="C12" s="6"/>
      <c r="D12" s="6"/>
      <c r="E12" s="6"/>
      <c r="F12" s="6"/>
      <c r="G12" s="6"/>
      <c r="H12" s="6"/>
      <c r="I12" s="6"/>
      <c r="J12" s="6"/>
      <c r="K12" s="6"/>
      <c r="L12" s="6"/>
      <c r="M12" s="6"/>
      <c r="N12" s="6"/>
      <c r="O12" s="6"/>
      <c r="P12" s="6"/>
      <c r="Q12" s="6"/>
      <c r="R12" s="6"/>
      <c r="S12" s="6"/>
      <c r="T12" s="6"/>
      <c r="U12" s="26"/>
      <c r="V12" s="26"/>
      <c r="W12" s="26"/>
      <c r="X12" s="6"/>
      <c r="Y12" s="6"/>
      <c r="Z12" s="12"/>
      <c r="AA12" s="6"/>
      <c r="AB12" s="6"/>
      <c r="AC12" s="6"/>
      <c r="AD12" s="6"/>
      <c r="AE12" s="6"/>
      <c r="AF12" s="6"/>
      <c r="AG12" s="6"/>
      <c r="AH12" s="6"/>
      <c r="AI12" s="6"/>
      <c r="AJ12" s="6"/>
      <c r="AK12" s="6"/>
      <c r="AL12" s="6"/>
      <c r="AM12" s="6"/>
      <c r="AN12" s="6"/>
      <c r="AO12" s="6"/>
      <c r="AP12" s="6"/>
      <c r="AQ12" s="6"/>
      <c r="AR12" s="6"/>
    </row>
    <row r="13" spans="1:44">
      <c r="A13" s="6"/>
      <c r="B13" s="6"/>
      <c r="C13" s="13"/>
      <c r="D13" s="6"/>
      <c r="E13" s="6"/>
      <c r="F13" s="6"/>
      <c r="G13" s="6"/>
      <c r="H13" s="6"/>
      <c r="I13" s="6"/>
      <c r="J13" s="6"/>
      <c r="K13" s="6"/>
      <c r="L13" s="6"/>
      <c r="M13" s="6"/>
      <c r="N13" s="6"/>
      <c r="O13" s="6"/>
      <c r="P13" s="6"/>
      <c r="Q13" s="6"/>
      <c r="R13" s="6"/>
      <c r="S13" s="6"/>
      <c r="T13" s="6"/>
      <c r="U13" s="26"/>
      <c r="V13" s="26"/>
      <c r="W13" s="26"/>
      <c r="X13" s="6"/>
      <c r="Y13" s="6"/>
      <c r="Z13" s="12"/>
      <c r="AA13" s="6"/>
      <c r="AB13" s="6"/>
      <c r="AC13" s="6"/>
      <c r="AD13" s="6"/>
      <c r="AE13" s="6"/>
      <c r="AF13" s="6"/>
      <c r="AG13" s="6"/>
      <c r="AH13" s="6"/>
      <c r="AI13" s="6"/>
      <c r="AJ13" s="6"/>
      <c r="AK13" s="6"/>
      <c r="AL13" s="6"/>
      <c r="AM13" s="6"/>
      <c r="AN13" s="6"/>
      <c r="AO13" s="6"/>
      <c r="AP13" s="6"/>
      <c r="AQ13" s="6"/>
      <c r="AR13" s="6"/>
    </row>
    <row r="14" spans="1:44">
      <c r="A14" s="6" t="s">
        <v>65</v>
      </c>
      <c r="B14" s="14">
        <v>40028</v>
      </c>
      <c r="C14" s="7">
        <v>20</v>
      </c>
      <c r="D14" s="19">
        <v>0.01</v>
      </c>
      <c r="E14" s="19">
        <v>0.01</v>
      </c>
      <c r="F14" s="19">
        <v>0.01</v>
      </c>
      <c r="G14" s="19">
        <v>0.01</v>
      </c>
      <c r="H14" s="19">
        <v>0.01</v>
      </c>
      <c r="I14" s="19">
        <v>0.01</v>
      </c>
      <c r="J14" s="19">
        <v>0.01</v>
      </c>
      <c r="K14" s="19">
        <v>0.01</v>
      </c>
      <c r="L14" s="19">
        <v>0.01</v>
      </c>
      <c r="M14" s="19">
        <v>0.01</v>
      </c>
      <c r="N14" s="19">
        <v>0.01</v>
      </c>
      <c r="O14" s="19">
        <v>0.01</v>
      </c>
      <c r="P14" s="19">
        <v>0.01</v>
      </c>
      <c r="Q14" s="7">
        <v>6</v>
      </c>
      <c r="R14" s="4">
        <v>4</v>
      </c>
      <c r="S14" s="7">
        <v>5</v>
      </c>
      <c r="T14" s="32" t="s">
        <v>66</v>
      </c>
      <c r="U14" s="26" t="s">
        <v>55</v>
      </c>
      <c r="V14" s="27" t="s">
        <v>56</v>
      </c>
      <c r="W14" s="26" t="s">
        <v>45</v>
      </c>
      <c r="X14" s="6"/>
      <c r="Y14" s="33" t="s">
        <v>67</v>
      </c>
      <c r="Z14" s="34" t="s">
        <v>68</v>
      </c>
      <c r="AA14" s="32" t="s">
        <v>69</v>
      </c>
      <c r="AB14" s="32" t="s">
        <v>70</v>
      </c>
      <c r="AC14" s="7">
        <v>12</v>
      </c>
      <c r="AD14" s="33" t="s">
        <v>71</v>
      </c>
      <c r="AE14" s="33" t="s">
        <v>71</v>
      </c>
      <c r="AF14" s="16"/>
      <c r="AG14" s="7">
        <v>4</v>
      </c>
      <c r="AH14" s="7">
        <v>3</v>
      </c>
      <c r="AI14" s="7">
        <v>40</v>
      </c>
      <c r="AJ14" s="4"/>
      <c r="AK14" s="7">
        <v>6</v>
      </c>
      <c r="AL14" s="7">
        <v>12</v>
      </c>
      <c r="AM14" s="4">
        <v>10</v>
      </c>
      <c r="AN14" s="4">
        <v>10</v>
      </c>
      <c r="AO14" s="4"/>
      <c r="AP14" s="39" t="s">
        <v>72</v>
      </c>
      <c r="AQ14" s="33" t="s">
        <v>73</v>
      </c>
      <c r="AR14" s="16"/>
    </row>
    <row r="15" spans="1:44">
      <c r="A15" s="6"/>
      <c r="B15" s="6"/>
      <c r="C15" s="4"/>
      <c r="D15" s="6"/>
      <c r="E15" s="6"/>
      <c r="F15" s="6"/>
      <c r="G15" s="6"/>
      <c r="H15" s="6"/>
      <c r="I15" s="6"/>
      <c r="J15" s="6"/>
      <c r="K15" s="6"/>
      <c r="L15" s="6"/>
      <c r="M15" s="6"/>
      <c r="N15" s="6"/>
      <c r="O15" s="6"/>
      <c r="P15" s="6"/>
      <c r="Q15" s="6"/>
      <c r="R15" s="6"/>
      <c r="S15" s="6"/>
      <c r="T15" s="6"/>
      <c r="U15" s="26"/>
      <c r="V15" s="6"/>
      <c r="W15" s="6"/>
      <c r="X15" s="6"/>
      <c r="Y15" s="6"/>
      <c r="Z15" s="12"/>
      <c r="AA15" s="6"/>
      <c r="AB15" s="6"/>
      <c r="AC15" s="6"/>
      <c r="AD15" s="6"/>
      <c r="AE15" s="6"/>
      <c r="AF15" s="6"/>
      <c r="AG15" s="6"/>
      <c r="AH15" s="6"/>
      <c r="AI15" s="6"/>
      <c r="AJ15" s="6"/>
      <c r="AK15" s="6"/>
      <c r="AL15" s="6"/>
      <c r="AM15" s="6"/>
      <c r="AN15" s="6"/>
      <c r="AO15" s="6"/>
      <c r="AP15" s="6"/>
      <c r="AQ15" s="6"/>
      <c r="AR15" s="6"/>
    </row>
    <row r="16" spans="1:44">
      <c r="A16" s="6" t="s">
        <v>74</v>
      </c>
      <c r="B16" s="14">
        <v>40805</v>
      </c>
      <c r="C16" s="4">
        <v>20</v>
      </c>
      <c r="D16" s="15">
        <v>0.01</v>
      </c>
      <c r="E16" s="15">
        <v>0.01</v>
      </c>
      <c r="F16" s="15">
        <v>9.4999999999999998E-3</v>
      </c>
      <c r="G16" s="22">
        <v>8.9999999999999993E-3</v>
      </c>
      <c r="H16" s="22">
        <v>8.0000000000000002E-3</v>
      </c>
      <c r="I16" s="22">
        <v>7.0000000000000001E-3</v>
      </c>
      <c r="J16" s="22">
        <v>6.0000000000000001E-3</v>
      </c>
      <c r="K16" s="22">
        <v>5.0000000000000001E-3</v>
      </c>
      <c r="L16" s="22">
        <v>5.0000000000000001E-3</v>
      </c>
      <c r="M16" s="22">
        <v>4.0000000000000001E-3</v>
      </c>
      <c r="N16" s="22">
        <v>3.0000000000000001E-3</v>
      </c>
      <c r="O16" s="22">
        <v>2E-3</v>
      </c>
      <c r="P16" s="22">
        <v>1E-3</v>
      </c>
      <c r="Q16" s="6"/>
      <c r="R16" s="6"/>
      <c r="S16" s="6"/>
      <c r="T16" s="6"/>
      <c r="U16" s="26"/>
      <c r="V16" s="6"/>
      <c r="W16" s="6"/>
      <c r="X16" s="6"/>
      <c r="Y16" s="14"/>
      <c r="Z16" s="12"/>
      <c r="AA16" s="6"/>
      <c r="AB16" s="6"/>
      <c r="AC16" s="6"/>
      <c r="AD16" s="6"/>
      <c r="AE16" s="6"/>
      <c r="AF16" s="6"/>
      <c r="AG16" s="6"/>
      <c r="AH16" s="6"/>
      <c r="AI16" s="6"/>
      <c r="AJ16" s="6"/>
      <c r="AK16" s="6"/>
      <c r="AL16" s="6"/>
      <c r="AM16" s="6"/>
      <c r="AN16" s="6"/>
      <c r="AO16" s="6"/>
      <c r="AP16" s="6"/>
      <c r="AQ16" s="6"/>
      <c r="AR16" s="6"/>
    </row>
    <row r="17" spans="1:44">
      <c r="A17" s="6"/>
      <c r="B17" s="6"/>
      <c r="C17" s="6"/>
      <c r="D17" s="6"/>
      <c r="E17" s="6"/>
      <c r="F17" s="6"/>
      <c r="G17" s="6"/>
      <c r="H17" s="6"/>
      <c r="I17" s="6"/>
      <c r="J17" s="6"/>
      <c r="K17" s="6"/>
      <c r="L17" s="6"/>
      <c r="M17" s="6"/>
      <c r="N17" s="6"/>
      <c r="O17" s="6"/>
      <c r="P17" s="6"/>
      <c r="Q17" s="6"/>
      <c r="R17" s="6"/>
      <c r="S17" s="6"/>
      <c r="T17" s="6"/>
      <c r="U17" s="26"/>
      <c r="V17" s="6"/>
      <c r="W17" s="6"/>
      <c r="X17" s="6"/>
      <c r="Y17" s="6"/>
      <c r="Z17" s="12"/>
      <c r="AA17" s="6"/>
      <c r="AB17" s="6"/>
      <c r="AC17" s="6"/>
      <c r="AD17" s="6"/>
      <c r="AE17" s="6"/>
      <c r="AF17" s="6"/>
      <c r="AG17" s="6"/>
      <c r="AH17" s="6"/>
      <c r="AI17" s="6"/>
      <c r="AJ17" s="6"/>
      <c r="AK17" s="6"/>
      <c r="AL17" s="6"/>
      <c r="AM17" s="6"/>
      <c r="AN17" s="6"/>
      <c r="AO17" s="6"/>
      <c r="AP17" s="6"/>
      <c r="AQ17" s="6"/>
      <c r="AR17" s="6"/>
    </row>
    <row r="18" spans="1:44">
      <c r="A18" s="6" t="s">
        <v>75</v>
      </c>
      <c r="B18" s="14">
        <v>40929</v>
      </c>
      <c r="C18" s="4">
        <v>20</v>
      </c>
      <c r="D18" s="15">
        <v>0.01</v>
      </c>
      <c r="E18" s="23">
        <v>7.0000000000000001E-3</v>
      </c>
      <c r="F18" s="23">
        <v>6.4999999999999997E-3</v>
      </c>
      <c r="G18" s="23">
        <v>6.4999999999999997E-3</v>
      </c>
      <c r="H18" s="23">
        <v>5.4999999999999997E-3</v>
      </c>
      <c r="I18" s="23">
        <v>5.0000000000000001E-3</v>
      </c>
      <c r="J18" s="23">
        <v>4.0000000000000001E-3</v>
      </c>
      <c r="K18" s="23">
        <v>3.0000000000000001E-3</v>
      </c>
      <c r="L18" s="23">
        <v>2.5000000000000001E-3</v>
      </c>
      <c r="M18" s="23">
        <v>2.5000000000000001E-3</v>
      </c>
      <c r="N18" s="23">
        <v>1E-3</v>
      </c>
      <c r="O18" s="23">
        <v>1E-3</v>
      </c>
      <c r="P18" s="23">
        <v>1E-3</v>
      </c>
      <c r="Q18" s="78" t="s">
        <v>116</v>
      </c>
      <c r="R18" s="8">
        <v>4</v>
      </c>
      <c r="S18" s="8">
        <v>5</v>
      </c>
      <c r="T18" s="6" t="s">
        <v>66</v>
      </c>
      <c r="U18" s="26" t="s">
        <v>55</v>
      </c>
      <c r="V18" s="27" t="s">
        <v>56</v>
      </c>
      <c r="W18" s="6" t="s">
        <v>45</v>
      </c>
      <c r="X18" s="6"/>
      <c r="Y18" s="14"/>
      <c r="Z18" s="12"/>
      <c r="AA18" s="6"/>
      <c r="AB18" s="6"/>
      <c r="AC18" s="6"/>
      <c r="AD18" s="6"/>
      <c r="AE18" s="6"/>
      <c r="AF18" s="6"/>
      <c r="AG18" s="6"/>
      <c r="AH18" s="6"/>
      <c r="AI18" s="6"/>
      <c r="AJ18" s="6"/>
      <c r="AK18" s="6"/>
      <c r="AL18" s="6"/>
      <c r="AM18" s="6"/>
      <c r="AN18" s="6"/>
      <c r="AO18" s="6"/>
      <c r="AP18" s="32" t="s">
        <v>76</v>
      </c>
      <c r="AQ18" s="6"/>
      <c r="AR18" s="6"/>
    </row>
    <row r="19" spans="1:44">
      <c r="A19" s="6" t="s">
        <v>77</v>
      </c>
      <c r="B19" s="6"/>
      <c r="C19" s="6"/>
      <c r="D19" s="6"/>
      <c r="E19" s="6"/>
      <c r="F19" s="6"/>
      <c r="G19" s="6"/>
      <c r="H19" s="6"/>
      <c r="I19" s="6"/>
      <c r="J19" s="6"/>
      <c r="K19" s="6"/>
      <c r="L19" s="6"/>
      <c r="M19" s="6"/>
      <c r="N19" s="6"/>
      <c r="O19" s="6"/>
      <c r="P19" s="6"/>
      <c r="Q19" s="6"/>
      <c r="R19" s="6"/>
      <c r="S19" s="6"/>
      <c r="T19" s="6"/>
      <c r="U19" s="6"/>
      <c r="V19" s="6"/>
      <c r="W19" s="6"/>
      <c r="X19" s="6"/>
      <c r="Y19" s="6"/>
      <c r="Z19" s="12"/>
      <c r="AA19" s="6"/>
      <c r="AB19" s="6"/>
      <c r="AC19" s="6"/>
      <c r="AD19" s="6"/>
      <c r="AE19" s="6"/>
      <c r="AF19" s="6"/>
      <c r="AG19" s="6"/>
      <c r="AH19" s="6"/>
      <c r="AI19" s="6"/>
      <c r="AJ19" s="6"/>
      <c r="AK19" s="6"/>
      <c r="AL19" s="6"/>
      <c r="AM19" s="6"/>
      <c r="AN19" s="6"/>
      <c r="AO19" s="6"/>
      <c r="AP19" s="6"/>
      <c r="AQ19" s="6"/>
      <c r="AR19" s="6"/>
    </row>
    <row r="20" spans="1:44">
      <c r="A20" s="6" t="s">
        <v>78</v>
      </c>
      <c r="B20" s="6"/>
      <c r="C20" s="6"/>
      <c r="D20" s="6"/>
      <c r="E20" s="6"/>
      <c r="F20" s="6"/>
      <c r="G20" s="6"/>
      <c r="H20" s="6"/>
      <c r="I20" s="6"/>
      <c r="J20" s="6"/>
      <c r="K20" s="6"/>
      <c r="L20" s="6"/>
      <c r="M20" s="6"/>
      <c r="N20" s="6"/>
      <c r="O20" s="6"/>
      <c r="P20" s="6"/>
      <c r="Q20" s="6"/>
      <c r="R20" s="6"/>
      <c r="S20" s="6"/>
      <c r="T20" s="6"/>
      <c r="U20" s="6"/>
      <c r="V20" s="6"/>
      <c r="W20" s="6"/>
      <c r="X20" s="6"/>
      <c r="Y20" s="6"/>
      <c r="Z20" s="12"/>
      <c r="AA20" s="6"/>
      <c r="AB20" s="6"/>
      <c r="AC20" s="6"/>
      <c r="AD20" s="6"/>
      <c r="AE20" s="6"/>
      <c r="AF20" s="6"/>
      <c r="AG20" s="6"/>
      <c r="AH20" s="6"/>
      <c r="AI20" s="6"/>
      <c r="AJ20" s="6"/>
      <c r="AK20" s="6"/>
      <c r="AL20" s="6"/>
      <c r="AM20" s="6"/>
      <c r="AN20" s="6"/>
      <c r="AO20" s="6"/>
      <c r="AP20" s="6"/>
      <c r="AQ20" s="6"/>
      <c r="AR20" s="6"/>
    </row>
    <row r="21" spans="1:44">
      <c r="A21" s="6" t="s">
        <v>79</v>
      </c>
      <c r="B21" s="14">
        <v>42286</v>
      </c>
      <c r="C21" s="4">
        <v>20</v>
      </c>
      <c r="D21" s="22">
        <v>8.0000000000000002E-3</v>
      </c>
      <c r="E21" s="17">
        <v>7.0000000000000001E-3</v>
      </c>
      <c r="F21" s="17">
        <v>6.4999999999999997E-3</v>
      </c>
      <c r="G21" s="17">
        <v>6.4999999999999997E-3</v>
      </c>
      <c r="H21" s="17">
        <v>5.4999999999999997E-3</v>
      </c>
      <c r="I21" s="17">
        <v>5.0000000000000001E-3</v>
      </c>
      <c r="J21" s="17">
        <v>4.0000000000000001E-3</v>
      </c>
      <c r="K21" s="17">
        <v>3.0000000000000001E-3</v>
      </c>
      <c r="L21" s="17">
        <v>2.5000000000000001E-3</v>
      </c>
      <c r="M21" s="17">
        <v>2.5000000000000001E-3</v>
      </c>
      <c r="N21" s="17">
        <v>1E-3</v>
      </c>
      <c r="O21" s="17">
        <v>1E-3</v>
      </c>
      <c r="P21" s="17">
        <v>1E-3</v>
      </c>
      <c r="Q21" s="79" t="s">
        <v>116</v>
      </c>
      <c r="R21" s="4">
        <v>4</v>
      </c>
      <c r="S21" s="4">
        <v>5</v>
      </c>
      <c r="T21" s="6" t="s">
        <v>66</v>
      </c>
      <c r="U21" s="6" t="s">
        <v>55</v>
      </c>
      <c r="V21" s="27" t="s">
        <v>56</v>
      </c>
      <c r="W21" s="6" t="s">
        <v>45</v>
      </c>
      <c r="X21" s="6"/>
      <c r="Y21" s="14"/>
      <c r="Z21" s="12"/>
      <c r="AA21" s="6"/>
      <c r="AB21" s="6"/>
      <c r="AC21" s="6"/>
      <c r="AD21" s="6"/>
      <c r="AE21" s="6"/>
      <c r="AF21" s="6"/>
      <c r="AG21" s="6"/>
      <c r="AH21" s="6"/>
      <c r="AI21" s="6"/>
      <c r="AJ21" s="6"/>
      <c r="AK21" s="6"/>
      <c r="AL21" s="6"/>
      <c r="AM21" s="6"/>
      <c r="AN21" s="6"/>
      <c r="AO21" s="6"/>
      <c r="AP21" s="6"/>
      <c r="AQ21" s="6"/>
      <c r="AR21" s="6"/>
    </row>
    <row r="22" spans="1:44">
      <c r="A22" s="6"/>
      <c r="B22" s="6"/>
      <c r="C22" s="6"/>
      <c r="D22" s="6"/>
      <c r="E22" s="6"/>
      <c r="F22" s="6"/>
      <c r="G22" s="6"/>
      <c r="H22" s="6"/>
      <c r="I22" s="6"/>
      <c r="J22" s="6"/>
      <c r="K22" s="6"/>
      <c r="L22" s="6"/>
      <c r="M22" s="6"/>
      <c r="N22" s="6"/>
      <c r="O22" s="6"/>
      <c r="P22" s="6"/>
      <c r="Q22" s="6"/>
      <c r="R22" s="6"/>
      <c r="S22" s="6"/>
      <c r="T22" s="6"/>
      <c r="U22" s="6"/>
      <c r="V22" s="6"/>
      <c r="W22" s="6"/>
      <c r="X22" s="6"/>
      <c r="Y22" s="6"/>
      <c r="Z22" s="12"/>
      <c r="AA22" s="6"/>
      <c r="AB22" s="6"/>
      <c r="AC22" s="6"/>
      <c r="AD22" s="6"/>
      <c r="AE22" s="6"/>
      <c r="AF22" s="6"/>
      <c r="AG22" s="6"/>
      <c r="AH22" s="6"/>
      <c r="AI22" s="6"/>
      <c r="AJ22" s="6"/>
      <c r="AK22" s="6"/>
      <c r="AL22" s="6"/>
      <c r="AM22" s="6"/>
      <c r="AN22" s="6"/>
      <c r="AO22" s="6"/>
      <c r="AP22" s="6"/>
      <c r="AQ22" s="6"/>
      <c r="AR22" s="6"/>
    </row>
    <row r="24" spans="1:44">
      <c r="A24" s="64" t="s">
        <v>100</v>
      </c>
      <c r="B24" s="64"/>
      <c r="C24" s="64"/>
    </row>
    <row r="25" spans="1:44" ht="11.25" customHeight="1">
      <c r="A25" s="65" t="s">
        <v>101</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43"/>
      <c r="AP25" s="43"/>
      <c r="AQ25" s="43"/>
      <c r="AR25" s="43"/>
    </row>
    <row r="26" spans="1:44">
      <c r="A26" s="73" t="s">
        <v>104</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row>
    <row r="27" spans="1:44">
      <c r="A27" s="74" t="s">
        <v>105</v>
      </c>
      <c r="B27" s="74"/>
      <c r="C27" s="74"/>
      <c r="D27" s="74"/>
      <c r="E27" s="74"/>
      <c r="F27" s="74"/>
      <c r="G27" s="74"/>
      <c r="H27" s="74"/>
      <c r="I27" s="74"/>
      <c r="J27" s="74"/>
      <c r="K27" s="74"/>
      <c r="L27" s="74"/>
      <c r="M27" s="74"/>
      <c r="N27" s="74"/>
      <c r="O27" s="74"/>
      <c r="P27" s="74"/>
    </row>
    <row r="28" spans="1:44">
      <c r="A28" s="66" t="s">
        <v>107</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row>
    <row r="29" spans="1:44">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row>
    <row r="30" spans="1:44" ht="11.25" customHeight="1">
      <c r="A30" s="66" t="s">
        <v>109</v>
      </c>
      <c r="B30" s="66"/>
      <c r="C30" s="66"/>
      <c r="D30" s="66"/>
      <c r="E30" s="66"/>
      <c r="F30" s="66"/>
      <c r="G30" s="66"/>
      <c r="H30" s="66"/>
      <c r="I30" s="66"/>
      <c r="J30" s="66"/>
      <c r="K30" s="66"/>
      <c r="L30" s="66"/>
      <c r="M30" s="66"/>
      <c r="N30" s="66"/>
      <c r="O30" s="66"/>
      <c r="P30" s="66"/>
      <c r="Q30" s="66"/>
      <c r="R30" s="66"/>
      <c r="S30" s="66"/>
      <c r="T30" s="66"/>
      <c r="U30" s="66"/>
      <c r="V30" s="66"/>
      <c r="W30" s="66"/>
      <c r="X30" s="43"/>
      <c r="Y30" s="43"/>
      <c r="Z30" s="43"/>
      <c r="AA30" s="43"/>
      <c r="AB30" s="43"/>
      <c r="AC30" s="43"/>
      <c r="AD30" s="43"/>
      <c r="AE30" s="43"/>
      <c r="AF30" s="43"/>
    </row>
    <row r="31" spans="1:44">
      <c r="A31" s="66"/>
      <c r="B31" s="66"/>
      <c r="C31" s="66"/>
      <c r="D31" s="66"/>
      <c r="E31" s="66"/>
      <c r="F31" s="66"/>
      <c r="G31" s="66"/>
      <c r="H31" s="66"/>
      <c r="I31" s="66"/>
      <c r="J31" s="66"/>
      <c r="K31" s="66"/>
      <c r="L31" s="66"/>
      <c r="M31" s="66"/>
      <c r="N31" s="66"/>
      <c r="O31" s="66"/>
      <c r="P31" s="66"/>
      <c r="Q31" s="66"/>
      <c r="R31" s="66"/>
      <c r="S31" s="66"/>
      <c r="T31" s="66"/>
      <c r="U31" s="66"/>
      <c r="V31" s="66"/>
      <c r="W31" s="66"/>
      <c r="X31" s="43"/>
      <c r="Y31" s="43"/>
      <c r="Z31" s="43"/>
      <c r="AA31" s="43"/>
      <c r="AB31" s="43"/>
      <c r="AC31" s="43"/>
      <c r="AD31" s="43"/>
      <c r="AE31" s="43"/>
      <c r="AF31" s="43"/>
    </row>
    <row r="41" spans="1:43">
      <c r="D41" s="45">
        <v>700</v>
      </c>
      <c r="AA41" s="45">
        <v>100</v>
      </c>
    </row>
    <row r="42" spans="1:43">
      <c r="D42" s="45">
        <v>340.75</v>
      </c>
      <c r="Z42" s="1">
        <v>90.13</v>
      </c>
      <c r="AA42" s="45">
        <v>340.75</v>
      </c>
      <c r="AB42" s="53">
        <f>Z42*AA42</f>
        <v>30711.797499999997</v>
      </c>
    </row>
    <row r="43" spans="1:43">
      <c r="D43" s="45">
        <f>D41/D42</f>
        <v>2.0542920029347029</v>
      </c>
      <c r="AA43" s="45">
        <f>AA41/AA42</f>
        <v>0.29347028613352899</v>
      </c>
    </row>
    <row r="48" spans="1:43" ht="15">
      <c r="A48" s="54" t="s">
        <v>80</v>
      </c>
      <c r="B48" s="54"/>
      <c r="C48" s="54"/>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ht="15">
      <c r="A49" s="59" t="s">
        <v>81</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18"/>
      <c r="AM49" s="2"/>
      <c r="AN49" s="2"/>
      <c r="AO49" s="2"/>
      <c r="AP49" s="2"/>
      <c r="AQ49" s="2"/>
    </row>
    <row r="50" spans="1:43" ht="15">
      <c r="A50" s="55" t="s">
        <v>82</v>
      </c>
      <c r="B50" s="55"/>
      <c r="C50" s="55"/>
      <c r="D50" s="37"/>
      <c r="E50" s="29"/>
      <c r="F50" s="29"/>
      <c r="G50" s="29"/>
      <c r="H50" s="29"/>
      <c r="I50" s="29"/>
      <c r="J50" s="29"/>
      <c r="K50" s="29"/>
      <c r="L50" s="29"/>
      <c r="M50" s="29"/>
      <c r="N50" s="29"/>
      <c r="O50" s="29"/>
      <c r="P50" s="29"/>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ht="15">
      <c r="A51" s="58" t="s">
        <v>83</v>
      </c>
      <c r="B51" s="58"/>
      <c r="C51" s="58"/>
      <c r="D51" s="37"/>
      <c r="E51" s="29"/>
      <c r="F51" s="29"/>
      <c r="G51" s="29"/>
      <c r="H51" s="29"/>
      <c r="I51" s="29"/>
      <c r="J51" s="29"/>
      <c r="K51" s="29"/>
      <c r="L51" s="29"/>
      <c r="M51" s="29"/>
      <c r="N51" s="29"/>
      <c r="O51" s="29"/>
      <c r="P51" s="29"/>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15">
      <c r="A52" s="55" t="s">
        <v>84</v>
      </c>
      <c r="B52" s="55"/>
      <c r="C52" s="55"/>
      <c r="D52" s="55"/>
      <c r="E52" s="55"/>
      <c r="F52" s="55"/>
      <c r="G52" s="55"/>
      <c r="H52" s="55"/>
      <c r="I52" s="55"/>
      <c r="J52" s="55"/>
      <c r="K52" s="55"/>
      <c r="L52" s="55"/>
      <c r="M52" s="37"/>
      <c r="N52" s="37"/>
      <c r="O52" s="37"/>
      <c r="P52" s="37"/>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ht="15">
      <c r="A53" s="58" t="s">
        <v>85</v>
      </c>
      <c r="B53" s="58"/>
      <c r="C53" s="58"/>
      <c r="D53" s="58"/>
      <c r="E53" s="58"/>
      <c r="F53" s="58"/>
      <c r="G53" s="58"/>
      <c r="H53" s="58"/>
      <c r="I53" s="58"/>
      <c r="J53" s="58"/>
      <c r="K53" s="58"/>
      <c r="L53" s="58"/>
      <c r="M53" s="58"/>
      <c r="N53" s="58"/>
      <c r="O53" s="58"/>
      <c r="P53" s="58"/>
      <c r="Q53" s="58"/>
      <c r="R53" s="28"/>
      <c r="S53" s="28"/>
      <c r="T53" s="28"/>
      <c r="U53" s="2"/>
      <c r="V53" s="2"/>
      <c r="W53" s="2"/>
      <c r="X53" s="2"/>
      <c r="Y53" s="2"/>
      <c r="Z53" s="2"/>
      <c r="AA53" s="2"/>
      <c r="AB53" s="2"/>
      <c r="AC53" s="2"/>
      <c r="AD53" s="2"/>
      <c r="AE53" s="2"/>
      <c r="AF53" s="2"/>
      <c r="AG53" s="2"/>
      <c r="AH53" s="2"/>
      <c r="AI53" s="2"/>
      <c r="AJ53" s="2"/>
      <c r="AK53" s="2"/>
      <c r="AL53" s="2"/>
      <c r="AM53" s="2"/>
      <c r="AN53" s="2"/>
      <c r="AO53" s="2"/>
      <c r="AP53" s="2"/>
      <c r="AQ53" s="2"/>
    </row>
    <row r="54" spans="1:43" ht="15">
      <c r="A54" s="55" t="s">
        <v>86</v>
      </c>
      <c r="B54" s="55"/>
      <c r="C54" s="55"/>
      <c r="D54" s="55"/>
      <c r="E54" s="55"/>
      <c r="F54" s="55"/>
      <c r="G54" s="55"/>
      <c r="H54" s="55"/>
      <c r="I54" s="55"/>
      <c r="J54" s="55"/>
      <c r="K54" s="55"/>
      <c r="L54" s="55"/>
      <c r="M54" s="55"/>
      <c r="N54" s="55"/>
      <c r="O54" s="55"/>
      <c r="P54" s="55"/>
      <c r="Q54" s="55"/>
      <c r="R54" s="29"/>
      <c r="S54" s="29"/>
      <c r="T54" s="29"/>
      <c r="U54" s="29"/>
      <c r="V54" s="29"/>
      <c r="W54" s="29"/>
      <c r="X54" s="2"/>
      <c r="Y54" s="2"/>
      <c r="Z54" s="2"/>
      <c r="AA54" s="2"/>
      <c r="AB54" s="2"/>
      <c r="AC54" s="2"/>
      <c r="AD54" s="2"/>
      <c r="AE54" s="2"/>
      <c r="AF54" s="2"/>
      <c r="AG54" s="2"/>
      <c r="AH54" s="2"/>
      <c r="AI54" s="2"/>
      <c r="AJ54" s="2"/>
      <c r="AK54" s="2"/>
      <c r="AL54" s="2"/>
      <c r="AM54" s="2"/>
      <c r="AN54" s="2"/>
      <c r="AO54" s="2"/>
      <c r="AP54" s="2"/>
      <c r="AQ54" s="2"/>
    </row>
    <row r="55" spans="1:43">
      <c r="A55" s="77" t="s">
        <v>87</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row>
    <row r="56" spans="1:43">
      <c r="A56" s="77" t="s">
        <v>88</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18"/>
      <c r="AM56" s="18"/>
      <c r="AN56" s="18"/>
      <c r="AO56" s="18"/>
      <c r="AP56" s="18"/>
      <c r="AQ56" s="18"/>
    </row>
    <row r="57" spans="1:43" ht="15">
      <c r="A57" s="58" t="s">
        <v>89</v>
      </c>
      <c r="B57" s="58"/>
      <c r="C57" s="58"/>
      <c r="D57" s="58"/>
      <c r="E57" s="58"/>
      <c r="F57" s="58"/>
      <c r="G57" s="58"/>
      <c r="H57" s="58"/>
      <c r="I57" s="58"/>
      <c r="J57" s="58"/>
      <c r="K57" s="58"/>
      <c r="L57" s="58"/>
      <c r="M57" s="58"/>
      <c r="N57" s="58"/>
      <c r="O57" s="58"/>
      <c r="P57" s="58"/>
      <c r="Q57" s="58"/>
      <c r="R57" s="58"/>
      <c r="S57" s="58"/>
      <c r="T57" s="58"/>
      <c r="U57" s="58"/>
      <c r="V57" s="58"/>
      <c r="W57" s="28"/>
      <c r="X57" s="2"/>
      <c r="Y57" s="2"/>
      <c r="Z57" s="2"/>
      <c r="AA57" s="2"/>
      <c r="AB57" s="2"/>
      <c r="AC57" s="2"/>
      <c r="AD57" s="2"/>
      <c r="AE57" s="2"/>
      <c r="AF57" s="2"/>
      <c r="AG57" s="2"/>
      <c r="AH57" s="2"/>
      <c r="AI57" s="2"/>
      <c r="AJ57" s="2"/>
      <c r="AK57" s="2"/>
      <c r="AL57" s="2"/>
      <c r="AM57" s="2"/>
      <c r="AN57" s="2"/>
      <c r="AO57" s="2"/>
      <c r="AP57" s="2"/>
      <c r="AQ57" s="2"/>
    </row>
    <row r="58" spans="1:43" ht="15">
      <c r="A58" s="55" t="s">
        <v>90</v>
      </c>
      <c r="B58" s="55"/>
      <c r="C58" s="55"/>
      <c r="D58" s="55"/>
      <c r="E58" s="55"/>
      <c r="F58" s="55"/>
      <c r="G58" s="55"/>
      <c r="H58" s="55"/>
      <c r="I58" s="55"/>
      <c r="J58" s="55"/>
      <c r="K58" s="55"/>
      <c r="L58" s="55"/>
      <c r="M58" s="37"/>
      <c r="N58" s="37"/>
      <c r="O58" s="37"/>
      <c r="P58" s="37"/>
      <c r="Q58" s="37"/>
      <c r="R58" s="29"/>
      <c r="S58" s="29"/>
      <c r="T58" s="29"/>
      <c r="U58" s="29"/>
      <c r="V58" s="29"/>
      <c r="W58" s="2"/>
      <c r="X58" s="2"/>
      <c r="Y58" s="2"/>
      <c r="Z58" s="2"/>
      <c r="AA58" s="2"/>
      <c r="AB58" s="2"/>
      <c r="AC58" s="2"/>
      <c r="AD58" s="2"/>
      <c r="AE58" s="2"/>
      <c r="AF58" s="2"/>
      <c r="AG58" s="2"/>
      <c r="AH58" s="2"/>
      <c r="AI58" s="2"/>
      <c r="AJ58" s="2"/>
      <c r="AK58" s="2"/>
      <c r="AL58" s="2"/>
      <c r="AM58" s="2"/>
      <c r="AN58" s="2"/>
      <c r="AO58" s="2"/>
      <c r="AP58" s="2"/>
      <c r="AQ58" s="2"/>
    </row>
    <row r="59" spans="1:43" ht="15">
      <c r="A59" s="77" t="s">
        <v>91</v>
      </c>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2"/>
      <c r="AB59" s="2"/>
      <c r="AC59" s="2"/>
      <c r="AD59" s="2"/>
      <c r="AE59" s="2"/>
      <c r="AF59" s="2"/>
      <c r="AG59" s="2"/>
      <c r="AH59" s="2"/>
      <c r="AI59" s="2"/>
      <c r="AJ59" s="2"/>
      <c r="AK59" s="2"/>
      <c r="AL59" s="2"/>
      <c r="AM59" s="2"/>
      <c r="AN59" s="2"/>
      <c r="AO59" s="2"/>
      <c r="AP59" s="2"/>
      <c r="AQ59" s="2"/>
    </row>
    <row r="60" spans="1:43" ht="15">
      <c r="A60" s="54" t="s">
        <v>92</v>
      </c>
      <c r="B60" s="54"/>
      <c r="C60" s="54"/>
      <c r="D60" s="54"/>
      <c r="E60" s="54"/>
      <c r="F60" s="54"/>
      <c r="G60" s="54"/>
      <c r="H60" s="54"/>
      <c r="I60" s="54"/>
      <c r="J60" s="54"/>
      <c r="K60" s="54"/>
      <c r="L60" s="54"/>
      <c r="M60" s="28"/>
      <c r="N60" s="28"/>
      <c r="O60" s="28"/>
      <c r="P60" s="28"/>
      <c r="Q60" s="28"/>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1:43" ht="15">
      <c r="A61" s="59" t="s">
        <v>93</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30"/>
      <c r="AH61" s="30"/>
      <c r="AI61" s="30"/>
      <c r="AJ61" s="29"/>
      <c r="AK61" s="29"/>
      <c r="AL61" s="2"/>
      <c r="AM61" s="2"/>
      <c r="AN61" s="2"/>
      <c r="AO61" s="2"/>
      <c r="AP61" s="2"/>
      <c r="AQ61" s="2"/>
    </row>
    <row r="62" spans="1:43" ht="15">
      <c r="A62" s="55" t="s">
        <v>94</v>
      </c>
      <c r="B62" s="55"/>
      <c r="C62" s="55"/>
      <c r="D62" s="55"/>
      <c r="E62" s="55"/>
      <c r="F62" s="55"/>
      <c r="G62" s="55"/>
      <c r="H62" s="55"/>
      <c r="I62" s="55"/>
      <c r="J62" s="55"/>
      <c r="K62" s="55"/>
      <c r="L62" s="55"/>
      <c r="M62" s="55"/>
      <c r="N62" s="55"/>
      <c r="O62" s="55"/>
      <c r="P62" s="29"/>
      <c r="Q62" s="29"/>
      <c r="R62" s="29"/>
      <c r="S62" s="29"/>
      <c r="T62" s="29"/>
      <c r="U62" s="29"/>
      <c r="V62" s="29"/>
      <c r="W62" s="29"/>
      <c r="X62" s="29"/>
      <c r="Y62" s="29"/>
      <c r="Z62" s="29"/>
      <c r="AA62" s="29"/>
      <c r="AB62" s="29"/>
      <c r="AC62" s="29"/>
      <c r="AD62" s="29"/>
      <c r="AE62" s="29"/>
      <c r="AF62" s="29"/>
      <c r="AG62" s="29"/>
      <c r="AH62" s="29"/>
      <c r="AI62" s="29"/>
      <c r="AJ62" s="29"/>
      <c r="AK62" s="29"/>
      <c r="AL62" s="2"/>
      <c r="AM62" s="2"/>
      <c r="AN62" s="2"/>
      <c r="AO62" s="2"/>
      <c r="AP62" s="2"/>
      <c r="AQ62" s="2"/>
    </row>
    <row r="63" spans="1:43" ht="1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
      <c r="AM63" s="2"/>
      <c r="AN63" s="2"/>
    </row>
    <row r="64" spans="1:43">
      <c r="A64" s="75" t="s">
        <v>95</v>
      </c>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28"/>
      <c r="AM64" s="18"/>
      <c r="AN64" s="18"/>
    </row>
    <row r="65" spans="1:40" ht="15">
      <c r="A65" s="76" t="s">
        <v>96</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2"/>
      <c r="AM65" s="2"/>
      <c r="AN65" s="2"/>
    </row>
    <row r="66" spans="1:40" ht="15">
      <c r="A66" s="75" t="s">
        <v>97</v>
      </c>
      <c r="B66" s="75"/>
      <c r="C66" s="75"/>
      <c r="D66" s="75"/>
      <c r="E66" s="75"/>
      <c r="F66" s="75"/>
      <c r="G66" s="75"/>
      <c r="H66" s="75"/>
      <c r="I66" s="75"/>
      <c r="J66" s="75"/>
      <c r="K66" s="75"/>
      <c r="L66" s="75"/>
      <c r="M66" s="75"/>
      <c r="N66" s="75"/>
      <c r="O66" s="75"/>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ht="15">
      <c r="A67" s="76" t="s">
        <v>98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2"/>
      <c r="AF67" s="2"/>
      <c r="AG67" s="2"/>
      <c r="AH67" s="2"/>
      <c r="AI67" s="2"/>
      <c r="AJ67" s="2"/>
      <c r="AK67" s="2"/>
      <c r="AL67" s="2"/>
      <c r="AM67" s="2"/>
      <c r="AN67" s="2"/>
    </row>
    <row r="68" spans="1:40" ht="15">
      <c r="A68" s="75" t="s">
        <v>99</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2"/>
      <c r="AH68" s="2"/>
      <c r="AI68" s="2"/>
      <c r="AJ68" s="2"/>
      <c r="AK68" s="2"/>
      <c r="AL68" s="2"/>
      <c r="AM68" s="2"/>
      <c r="AN68" s="2"/>
    </row>
    <row r="71" spans="1:40" ht="15">
      <c r="A71" s="2"/>
      <c r="B71" s="2"/>
      <c r="C71" s="2"/>
      <c r="D71" s="2"/>
      <c r="E71" s="2"/>
      <c r="F71" s="2"/>
      <c r="G71" s="2"/>
      <c r="H71" s="2"/>
      <c r="I71" s="2"/>
      <c r="J71" s="2"/>
      <c r="K71" s="2"/>
      <c r="L71" s="2"/>
      <c r="M71" s="2"/>
      <c r="N71" s="2"/>
      <c r="O71" s="3">
        <v>700</v>
      </c>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15">
      <c r="A72" s="2"/>
      <c r="B72" s="2"/>
      <c r="C72" s="2"/>
      <c r="D72" s="2"/>
      <c r="E72" s="2"/>
      <c r="F72" s="2"/>
      <c r="G72" s="2"/>
      <c r="H72" s="2"/>
      <c r="I72" s="2"/>
      <c r="J72" s="2"/>
      <c r="K72" s="2"/>
      <c r="L72" s="2"/>
      <c r="M72" s="2"/>
      <c r="N72" s="3">
        <v>2.93</v>
      </c>
      <c r="O72" s="3">
        <v>340.75</v>
      </c>
      <c r="P72" s="5">
        <v>998.39750000000004</v>
      </c>
      <c r="Q72" s="2"/>
      <c r="R72" s="2"/>
      <c r="S72" s="2"/>
      <c r="T72" s="2"/>
      <c r="U72" s="2"/>
      <c r="V72" s="2"/>
      <c r="W72" s="2"/>
      <c r="X72" s="2"/>
      <c r="Y72" s="2"/>
      <c r="Z72" s="2"/>
      <c r="AA72" s="2"/>
      <c r="AB72" s="2"/>
      <c r="AC72" s="2"/>
      <c r="AD72" s="2"/>
      <c r="AE72" s="2"/>
      <c r="AF72" s="2"/>
      <c r="AG72" s="2"/>
      <c r="AH72" s="2"/>
      <c r="AI72" s="2"/>
      <c r="AJ72" s="2"/>
      <c r="AK72" s="2"/>
      <c r="AL72" s="2"/>
      <c r="AM72" s="2"/>
      <c r="AN72" s="2"/>
    </row>
    <row r="73" spans="1:40" ht="15">
      <c r="A73" s="2"/>
      <c r="B73" s="2"/>
      <c r="C73" s="2"/>
      <c r="D73" s="2"/>
      <c r="E73" s="2">
        <v>17800</v>
      </c>
      <c r="F73" s="2"/>
      <c r="G73" s="2"/>
      <c r="H73" s="2"/>
      <c r="I73" s="2"/>
      <c r="J73" s="2"/>
      <c r="K73" s="2"/>
      <c r="L73" s="2"/>
      <c r="M73" s="2"/>
      <c r="N73" s="2"/>
      <c r="O73" s="5">
        <v>2.0542920029347029</v>
      </c>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c r="E74" s="1">
        <v>3560</v>
      </c>
    </row>
    <row r="75" spans="1:40">
      <c r="E75" s="1">
        <v>5874</v>
      </c>
    </row>
    <row r="76" spans="1:40">
      <c r="E76" s="1">
        <v>1000</v>
      </c>
    </row>
    <row r="77" spans="1:40">
      <c r="E77" s="1">
        <v>8500</v>
      </c>
    </row>
    <row r="80" spans="1:40">
      <c r="D80" s="1">
        <v>10120</v>
      </c>
      <c r="E80" s="1">
        <f>SUM(E73:E79)</f>
        <v>36734</v>
      </c>
      <c r="G80" s="1">
        <f>D80-E80</f>
        <v>-26614</v>
      </c>
    </row>
    <row r="86" spans="5:5">
      <c r="E86" s="1">
        <f>460000*1.2%</f>
        <v>5520</v>
      </c>
    </row>
  </sheetData>
  <mergeCells count="32">
    <mergeCell ref="A26:AQ26"/>
    <mergeCell ref="A27:P27"/>
    <mergeCell ref="A28:AJ29"/>
    <mergeCell ref="A68:AF68"/>
    <mergeCell ref="A65:AK65"/>
    <mergeCell ref="A66:O66"/>
    <mergeCell ref="A67:AD67"/>
    <mergeCell ref="A58:L58"/>
    <mergeCell ref="A59:Z59"/>
    <mergeCell ref="A61:AF61"/>
    <mergeCell ref="A55:AQ55"/>
    <mergeCell ref="A56:AK56"/>
    <mergeCell ref="A60:L60"/>
    <mergeCell ref="A62:O62"/>
    <mergeCell ref="A64:AK64"/>
    <mergeCell ref="A57:V57"/>
    <mergeCell ref="A48:C48"/>
    <mergeCell ref="A54:Q54"/>
    <mergeCell ref="T1:U1"/>
    <mergeCell ref="V1:W1"/>
    <mergeCell ref="A50:C50"/>
    <mergeCell ref="A51:C51"/>
    <mergeCell ref="A52:L52"/>
    <mergeCell ref="A49:AK49"/>
    <mergeCell ref="A53:Q53"/>
    <mergeCell ref="A8:A9"/>
    <mergeCell ref="B8:B9"/>
    <mergeCell ref="A24:C24"/>
    <mergeCell ref="A25:AN25"/>
    <mergeCell ref="A30:W31"/>
    <mergeCell ref="R2:S2"/>
    <mergeCell ref="R3:S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δικαιωματα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John</cp:lastModifiedBy>
  <dcterms:created xsi:type="dcterms:W3CDTF">2019-03-14T18:59:28Z</dcterms:created>
  <dcterms:modified xsi:type="dcterms:W3CDTF">2020-05-04T20:19:25Z</dcterms:modified>
</cp:coreProperties>
</file>