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 tabRatio="895"/>
  </bookViews>
  <sheets>
    <sheet name="2005" sheetId="13" r:id="rId1"/>
  </sheets>
  <calcPr calcId="125725"/>
</workbook>
</file>

<file path=xl/calcChain.xml><?xml version="1.0" encoding="utf-8"?>
<calcChain xmlns="http://schemas.openxmlformats.org/spreadsheetml/2006/main">
  <c r="C66" i="13"/>
  <c r="C50"/>
  <c r="B61" l="1"/>
  <c r="C6" l="1"/>
  <c r="B6"/>
  <c r="B28" s="1"/>
  <c r="C28" l="1"/>
  <c r="C35" s="1"/>
  <c r="C48" l="1"/>
  <c r="C55" l="1"/>
  <c r="C59" s="1"/>
  <c r="C61" s="1"/>
  <c r="C62" s="1"/>
  <c r="E66" s="1"/>
  <c r="C54"/>
</calcChain>
</file>

<file path=xl/sharedStrings.xml><?xml version="1.0" encoding="utf-8"?>
<sst xmlns="http://schemas.openxmlformats.org/spreadsheetml/2006/main" count="97" uniqueCount="88">
  <si>
    <t>χτες</t>
  </si>
  <si>
    <t>σημερα</t>
  </si>
  <si>
    <t>τζιρος</t>
  </si>
  <si>
    <t>εξοδα</t>
  </si>
  <si>
    <t>ταμεια</t>
  </si>
  <si>
    <t>αποσβέσεις</t>
  </si>
  <si>
    <t>μισθοί</t>
  </si>
  <si>
    <t>έξοδα τρίτων</t>
  </si>
  <si>
    <t>κέρδος</t>
  </si>
  <si>
    <t>εσοδα</t>
  </si>
  <si>
    <t>έξοδα</t>
  </si>
  <si>
    <t>παγια</t>
  </si>
  <si>
    <t>παροχες3ωνΦοροιΤελη</t>
  </si>
  <si>
    <t>ενοικια</t>
  </si>
  <si>
    <t>τεληΕΛΤΑ κλπ</t>
  </si>
  <si>
    <t>προμηθεια τραπεζων</t>
  </si>
  <si>
    <t>περαίωση</t>
  </si>
  <si>
    <t>ποσό πληρωμής</t>
  </si>
  <si>
    <t>3.2]καταχώρηση ρυθμίσεων ΙΚΑ ή κρατήσεων λογαριασμών = από πληρωμές = από οφειλές 1/1/14</t>
  </si>
  <si>
    <t>3.3] καταχώρηση ρυθμίσεων ΙΚΑ ή κρατήσεων λογαριασμών περιόδου 1998 - 2013 =        από πληρωμές μόνο τα αναλογούντα πρόστιμα ή τόκοι ( αν πρέπει να μπουν )</t>
  </si>
  <si>
    <t>4.1] παρακράτηση = 20% . Από 2011 ΠΑΝΩ από 300 €</t>
  </si>
  <si>
    <t>5] αποσβέσεις = σταθερές ΜΕ αναφορά στο ποσοστό</t>
  </si>
  <si>
    <t>7.1] ταμεία = έως 2012 με βεβαίωση = από 1/1/13 καταχώρηση βάσει πληρωμών</t>
  </si>
  <si>
    <r>
      <t xml:space="preserve">7.2] δεν έχει γίνει </t>
    </r>
    <r>
      <rPr>
        <b/>
        <u/>
        <sz val="10"/>
        <color rgb="FFFF0000"/>
        <rFont val="Arial"/>
        <family val="2"/>
        <charset val="161"/>
      </rPr>
      <t>ποτέ</t>
    </r>
    <r>
      <rPr>
        <b/>
        <sz val="10"/>
        <color rgb="FFFF0000"/>
        <rFont val="Arial"/>
        <family val="2"/>
        <charset val="161"/>
      </rPr>
      <t xml:space="preserve"> μέχρι και το 2012 καταγραφή ταμείων στα έξοδα</t>
    </r>
  </si>
  <si>
    <t>ΙΔΕ συνημμένο Νο 1</t>
  </si>
  <si>
    <t>ΙΔΕ συνημμένο Νο 2</t>
  </si>
  <si>
    <t>1] για την περίοδο 1998-2012 θα υπάρξει προσφυγή στην δικαιοσύνη καθώς τα ποσά που (κακώς) έχουν αποδοθεί προς Δ.Ο.Υ. και Ταμεία είναι υπέρογκα . Φυσικά θα επανακαταχωρηθεί η κάθε πρέπουσα κίνηση</t>
  </si>
  <si>
    <t>ΙΔΕ συνημμένο Νο 3</t>
  </si>
  <si>
    <t>7.4] πόρος ΤΑΝ 5% επί παγίων πράξεων . ΜΕ ΕΝΣΗΜΑ . ΚΑΚΩΣ αποδίδονταν στα ταμεία .Μέχρι σήμερα αδυνατώ να εμπεδώσω πότε καταργηθήκαν . Θα υπάρξει έρευνα ΚΑΙ θα επακολουθήσουν οι σχετικές αυξομειώσεις σε ΦΠΑ -έσοδα -έξοδα</t>
  </si>
  <si>
    <t xml:space="preserve">7.6.γ] ΔΟΛΙΩΣ το Ταμείο Νομικών , ενώ γνώριζε από καταστάσεις ( του ταμείου ΑΛΛΑ και της Εθνικής τράπεζας ) τις πληρωμές της Συμβολαιογράφου , της καταλόγισε όποιες πληρωμές δεν είχε την συγκεκριμένη ημέρα του ελέγχου στους φακέλους της . ΚΑΚΟΥΡΓΗΜΑΤΙΚΩΣ κατελόγισε ως μη αποδοθείσα π.χ. την πρώτη πληρωμή του 8ος/1998 =283,57€ =κ15 =αΑεθνικής-8554812 =10/09/1998 ή τις 0,65(&amp;0,125) =532,24€(&amp;102,35€) =κ15(&amp;κ17) =αΑεθνικής -88(93) =14/05/2010 =για το συμβόλαιο 9.877/12ος/2010 ή την 0,65 =931,85€ =κ15 =αΑεθνικής -56 =15/10/2008 =για το συμβόλαιο 8.246/10ος/2008 </t>
  </si>
  <si>
    <t>ασφάλιστρα ζωής</t>
  </si>
  <si>
    <t>ιατρικά</t>
  </si>
  <si>
    <t>οικογενειακές δαπάνες</t>
  </si>
  <si>
    <t>δηλωθεν εισόδημα</t>
  </si>
  <si>
    <t>εισόδημα φορολογητέο</t>
  </si>
  <si>
    <t>φόρος λόγω εκπρόθεσμου</t>
  </si>
  <si>
    <t>παρακρατησεις 2005</t>
  </si>
  <si>
    <t>εισπραχθεισα προκαταβολη 2004</t>
  </si>
  <si>
    <t>προκαταβολη  για 2006</t>
  </si>
  <si>
    <t>δαπάνεςΜηΕκπιπτωμενες</t>
  </si>
  <si>
    <t>ε3 = 15/01/2007</t>
  </si>
  <si>
    <t>ε1 = 15/01/2007</t>
  </si>
  <si>
    <t>εκαθαριστικό = 05/05/2007</t>
  </si>
  <si>
    <t>ΚΥΡΟΣ - γέννηση</t>
  </si>
  <si>
    <t>δωρεές</t>
  </si>
  <si>
    <t>ενοίκια</t>
  </si>
  <si>
    <t>επιχειρηματική ζημιάς του συζύγου</t>
  </si>
  <si>
    <t>Ζηλ = έκανε περαίωση 15/06/2006</t>
  </si>
  <si>
    <t>ακίνητα</t>
  </si>
  <si>
    <t xml:space="preserve">ωφέλεια ΛΟΓΩ αποδείξεων </t>
  </si>
  <si>
    <t>ΤΑΜΕΙΑ</t>
  </si>
  <si>
    <t>σήμα BMW</t>
  </si>
  <si>
    <t>σήμα Jenifer</t>
  </si>
  <si>
    <t>φόρος κλίμακας</t>
  </si>
  <si>
    <t>μειώσεις φόρου</t>
  </si>
  <si>
    <t>φόρος κύριος</t>
  </si>
  <si>
    <t>βιβλια κατάσχεση</t>
  </si>
  <si>
    <t>ΝΑΙ</t>
  </si>
  <si>
    <t>για εκκαθαριστικό</t>
  </si>
  <si>
    <t>τόκοι</t>
  </si>
  <si>
    <t>εκπτώσεις εισοδήματος</t>
  </si>
  <si>
    <t>εκπτώσεις εισοδήματος zηλ</t>
  </si>
  <si>
    <t>φορος &amp; συμπληρωματικός</t>
  </si>
  <si>
    <t>zηλ = 2.040</t>
  </si>
  <si>
    <t>zηλ = 8.570,50</t>
  </si>
  <si>
    <t>zηλ = 5.361,84</t>
  </si>
  <si>
    <t>ενοίκια Δαφνη</t>
  </si>
  <si>
    <t>zηλ = ΤΑΜΕΙΑ+ασφάλιστρα</t>
  </si>
  <si>
    <t>ταμεία zηλ</t>
  </si>
  <si>
    <t>zηλ = ΙΣΩΣ= 3.300</t>
  </si>
  <si>
    <t>244β2 = στις αναλογικές , ο λογιστής (αντιγράφει από βιβλίο συμβολαίων &amp;) καταχωρεί + 2,93€ (= πάγιο παγίων) στα 8,80 (πάγιο αναλογικής ΠΟΥ ΕΊΝΑΙ 10,56)</t>
  </si>
  <si>
    <t>244β3 = στις πάγιες , ο λογιστής (αντιγράφει από βιβλίο συμβολαίων &amp;) καταχωρεί + 11,73€ αντί 8,80</t>
  </si>
  <si>
    <t>πρίν</t>
  </si>
  <si>
    <t>βιβλία &amp; τσεκ</t>
  </si>
  <si>
    <t>zηλ = 2.012,24 - 5.172,76 2003-2004 = -3.160,52</t>
  </si>
  <si>
    <t>zηλ = -3.160,52</t>
  </si>
  <si>
    <t>επιχειρηματική ζημιά του συζύγου</t>
  </si>
  <si>
    <t xml:space="preserve">ΤΑΜΕΙΑ -244ω1 = πούλια (ΤΑΝ - ΤΑΣ) , (εθνικη - ΕΛΤΑ) , (ΧΩΡΙΣ τιμολόγιο αγοράς = έξοδο) , ΧΑΡΤΟΣΗΜΑΣΜΕΝΑ στο αντίγραφο (1998-2016/6ο) </t>
  </si>
  <si>
    <t xml:space="preserve">244ω2 = πούλια στα αντίγραφα (ΤΑΝ - ΤΑΣ) , (εθνικη - ΕΛΤΑ) , (ως έσοδο στα συμβόλαια) (1998-2016/6ο) </t>
  </si>
  <si>
    <t>281υ = διπλοπληρωμή σε αγοραπωλησίες ΒΑΣΕΙ προσυμφώνου {{{ = ΌΧΙ υπολογισμός αρραβώνα ( ΤΑΝ ) }}}</t>
  </si>
  <si>
    <t>281φ = διπλοπληρωμή ΤΑΝ -9% σε προσύμφωνα  του παππού</t>
  </si>
  <si>
    <t>281ω = διπλοπληρωμές κ-18-15-17 σε πράξεις (= εκτέλεση - ΒΑΣΕΙ προσυμφώνου ή  προτάσεων )</t>
  </si>
  <si>
    <t>ΤΑΜΕΙΑ -283τ1 = ΤΑΧΔΙΚ (ΧΩΡΙΣ τιμολόγιο αγοράς = έξοδο) στο συμβόλαιο (1998 έως σήμερα)</t>
  </si>
  <si>
    <t>283τ2 = ΤΑΧΔΙΚ στο συμβόλαιο ως ΕΣΟΔΟ (1998-2018)</t>
  </si>
  <si>
    <t>ΤΑΜΕΙΑ -283τ3 = ΤΑΧΔΙΚ (ΧΩΡΙΣ τιμολόγιο αγοράς = έξοδο) στο αντίγραφο (1998 έως σήμερα)</t>
  </si>
  <si>
    <t>283τ4 = ΤΑΧΔΙΚ στο αντίγραφο ως ΕΣΟΔΟ (1998-2019)</t>
  </si>
  <si>
    <t xml:space="preserve">283φ1 = 283φ1 = χαρτόσημα (ως έσοδο) στα Τ.Π.Υ. &amp; Α.Π.Υ (1998-2019) </t>
  </si>
  <si>
    <t>ΤΑΜΕΙΑ -283φ2 = χαρτόσημα στα Τ.Π.Υ. &amp; Α.Π.Υ (ΧΩΡΙΣ τιμολόγιο αγοράς = έξοδο) (1998-2019)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</si>
</sst>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\ _Δ_ρ_χ_-;\-* #,##0.00\ _Δ_ρ_χ_-;_-* &quot;-&quot;??\ _Δ_ρ_χ_-;_-@_-"/>
    <numFmt numFmtId="165" formatCode="_-* #,##0\ _€_-;\-* #,##0\ _€_-;_-* &quot;-&quot;??\ _€_-;_-@_-"/>
  </numFmts>
  <fonts count="19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rgb="FFFF00FF"/>
      <name val="Arial"/>
      <family val="2"/>
      <charset val="161"/>
    </font>
    <font>
      <b/>
      <u/>
      <sz val="10"/>
      <color rgb="FFFF0000"/>
      <name val="Arial"/>
      <family val="2"/>
      <charset val="161"/>
    </font>
    <font>
      <b/>
      <sz val="10"/>
      <color rgb="FF7030A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theme="1" tint="4.9989318521683403E-2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0070C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3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0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0" borderId="0"/>
    <xf numFmtId="0" fontId="1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0" fillId="0" borderId="0"/>
    <xf numFmtId="0" fontId="1" fillId="0" borderId="0"/>
  </cellStyleXfs>
  <cellXfs count="56">
    <xf numFmtId="0" fontId="0" fillId="0" borderId="0" xfId="0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3" fontId="4" fillId="2" borderId="1" xfId="1" applyFont="1" applyFill="1" applyBorder="1"/>
    <xf numFmtId="0" fontId="4" fillId="0" borderId="0" xfId="0" applyFont="1" applyBorder="1"/>
    <xf numFmtId="43" fontId="4" fillId="4" borderId="1" xfId="1" applyFont="1" applyFill="1" applyBorder="1"/>
    <xf numFmtId="43" fontId="4" fillId="0" borderId="0" xfId="1" applyFont="1" applyFill="1" applyBorder="1"/>
    <xf numFmtId="165" fontId="4" fillId="0" borderId="0" xfId="1" applyNumberFormat="1" applyFont="1"/>
    <xf numFmtId="43" fontId="8" fillId="0" borderId="1" xfId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14" fillId="0" borderId="0" xfId="0" applyFont="1" applyFill="1" applyAlignment="1"/>
    <xf numFmtId="0" fontId="8" fillId="0" borderId="0" xfId="0" applyFont="1" applyFill="1" applyAlignment="1">
      <alignment wrapText="1"/>
    </xf>
    <xf numFmtId="0" fontId="4" fillId="0" borderId="1" xfId="0" applyFont="1" applyBorder="1" applyAlignment="1">
      <alignment horizontal="center"/>
    </xf>
    <xf numFmtId="43" fontId="9" fillId="0" borderId="1" xfId="1" applyFont="1" applyFill="1" applyBorder="1"/>
    <xf numFmtId="43" fontId="4" fillId="8" borderId="1" xfId="1" applyFont="1" applyFill="1" applyBorder="1"/>
    <xf numFmtId="0" fontId="4" fillId="0" borderId="1" xfId="0" applyFont="1" applyBorder="1"/>
    <xf numFmtId="43" fontId="4" fillId="0" borderId="0" xfId="1" applyFont="1"/>
    <xf numFmtId="43" fontId="4" fillId="0" borderId="1" xfId="1" applyFont="1" applyBorder="1"/>
    <xf numFmtId="43" fontId="4" fillId="0" borderId="1" xfId="1" applyFont="1" applyFill="1" applyBorder="1"/>
    <xf numFmtId="0" fontId="4" fillId="0" borderId="1" xfId="0" applyFont="1" applyFill="1" applyBorder="1"/>
    <xf numFmtId="43" fontId="4" fillId="0" borderId="0" xfId="0" applyNumberFormat="1" applyFont="1"/>
    <xf numFmtId="0" fontId="9" fillId="0" borderId="0" xfId="0" applyFont="1"/>
    <xf numFmtId="43" fontId="4" fillId="0" borderId="1" xfId="1" applyFont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43" fontId="9" fillId="0" borderId="1" xfId="1" applyFont="1" applyBorder="1"/>
    <xf numFmtId="0" fontId="4" fillId="0" borderId="0" xfId="0" applyFont="1"/>
    <xf numFmtId="43" fontId="9" fillId="0" borderId="0" xfId="0" applyNumberFormat="1" applyFont="1"/>
    <xf numFmtId="43" fontId="6" fillId="0" borderId="0" xfId="0" applyNumberFormat="1" applyFont="1"/>
    <xf numFmtId="0" fontId="4" fillId="0" borderId="0" xfId="0" applyFont="1" applyFill="1"/>
    <xf numFmtId="0" fontId="16" fillId="5" borderId="0" xfId="0" applyFont="1" applyFill="1" applyAlignment="1">
      <alignment horizontal="center"/>
    </xf>
    <xf numFmtId="0" fontId="6" fillId="0" borderId="0" xfId="0" applyFont="1" applyAlignment="1"/>
    <xf numFmtId="0" fontId="17" fillId="0" borderId="1" xfId="0" applyFont="1" applyBorder="1"/>
    <xf numFmtId="43" fontId="4" fillId="3" borderId="1" xfId="1" applyFont="1" applyFill="1" applyBorder="1"/>
    <xf numFmtId="0" fontId="6" fillId="0" borderId="1" xfId="0" applyFont="1" applyBorder="1"/>
    <xf numFmtId="0" fontId="5" fillId="0" borderId="1" xfId="0" applyFont="1" applyBorder="1"/>
    <xf numFmtId="0" fontId="4" fillId="2" borderId="1" xfId="0" applyFont="1" applyFill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9" fillId="0" borderId="0" xfId="1" applyFont="1"/>
    <xf numFmtId="0" fontId="9" fillId="0" borderId="0" xfId="0" applyFont="1" applyFill="1" applyAlignment="1">
      <alignment horizontal="left"/>
    </xf>
    <xf numFmtId="43" fontId="18" fillId="0" borderId="1" xfId="1" applyFont="1" applyFill="1" applyBorder="1"/>
    <xf numFmtId="43" fontId="9" fillId="7" borderId="1" xfId="1" applyFont="1" applyFill="1" applyBorder="1"/>
    <xf numFmtId="0" fontId="4" fillId="7" borderId="0" xfId="0" applyFont="1" applyFill="1"/>
    <xf numFmtId="43" fontId="9" fillId="0" borderId="0" xfId="0" applyNumberFormat="1" applyFont="1" applyAlignment="1">
      <alignment horizontal="left"/>
    </xf>
    <xf numFmtId="0" fontId="15" fillId="0" borderId="0" xfId="0" applyFont="1" applyFill="1" applyAlignment="1">
      <alignment horizontal="center"/>
    </xf>
    <xf numFmtId="0" fontId="6" fillId="6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6" borderId="0" xfId="0" applyFont="1" applyFill="1" applyAlignment="1">
      <alignment horizontal="center" wrapText="1"/>
    </xf>
    <xf numFmtId="0" fontId="2" fillId="7" borderId="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14" fillId="6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 wrapText="1"/>
    </xf>
    <xf numFmtId="0" fontId="12" fillId="6" borderId="0" xfId="0" applyFont="1" applyFill="1" applyAlignment="1">
      <alignment horizontal="left"/>
    </xf>
    <xf numFmtId="0" fontId="14" fillId="6" borderId="0" xfId="0" applyFont="1" applyFill="1" applyAlignment="1">
      <alignment horizontal="left"/>
    </xf>
    <xf numFmtId="0" fontId="6" fillId="6" borderId="0" xfId="0" applyFont="1" applyFill="1" applyAlignment="1">
      <alignment horizontal="center"/>
    </xf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00FF00"/>
      <color rgb="FFFF99FF"/>
      <color rgb="FF00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tabSelected="1" topLeftCell="A19" workbookViewId="0">
      <selection activeCell="E66" sqref="E66"/>
    </sheetView>
  </sheetViews>
  <sheetFormatPr defaultRowHeight="12.75"/>
  <cols>
    <col min="1" max="1" width="23.5546875" style="26" bestFit="1" customWidth="1"/>
    <col min="2" max="2" width="12.44140625" style="26" bestFit="1" customWidth="1"/>
    <col min="3" max="5" width="11.44140625" style="26" bestFit="1" customWidth="1"/>
    <col min="6" max="6" width="10.44140625" style="26" bestFit="1" customWidth="1"/>
    <col min="7" max="7" width="8.88671875" style="26"/>
    <col min="8" max="8" width="10.44140625" style="26" bestFit="1" customWidth="1"/>
    <col min="9" max="12" width="8.88671875" style="26"/>
    <col min="13" max="13" width="27.44140625" style="26" customWidth="1"/>
    <col min="14" max="16384" width="8.88671875" style="26"/>
  </cols>
  <sheetData>
    <row r="1" spans="1:15">
      <c r="A1" s="30">
        <v>2005</v>
      </c>
      <c r="B1" s="47"/>
      <c r="C1" s="47"/>
      <c r="D1" s="31"/>
      <c r="E1" s="31"/>
      <c r="J1" s="29"/>
      <c r="K1" s="29"/>
      <c r="L1" s="29"/>
      <c r="M1" s="29"/>
      <c r="N1" s="29"/>
      <c r="O1" s="29"/>
    </row>
    <row r="2" spans="1:15" ht="15.75">
      <c r="A2" s="49" t="s">
        <v>40</v>
      </c>
      <c r="B2" s="49"/>
      <c r="C2" s="49"/>
      <c r="J2" s="29"/>
      <c r="K2" s="46"/>
      <c r="L2" s="46"/>
      <c r="M2" s="46"/>
      <c r="N2" s="29"/>
      <c r="O2" s="29"/>
    </row>
    <row r="3" spans="1:15">
      <c r="B3" s="1" t="s">
        <v>0</v>
      </c>
      <c r="C3" s="2" t="s">
        <v>1</v>
      </c>
      <c r="E3" s="22"/>
      <c r="F3" s="22"/>
      <c r="J3" s="29"/>
      <c r="K3" s="29"/>
      <c r="L3" s="29"/>
      <c r="M3" s="29"/>
      <c r="N3" s="29"/>
      <c r="O3" s="29"/>
    </row>
    <row r="4" spans="1:15">
      <c r="A4" s="32" t="s">
        <v>2</v>
      </c>
      <c r="B4" s="18">
        <v>100000</v>
      </c>
      <c r="C4" s="40">
        <v>105150</v>
      </c>
      <c r="D4" s="17">
        <v>85072.62</v>
      </c>
      <c r="E4" s="22" t="s">
        <v>72</v>
      </c>
      <c r="F4" s="22"/>
      <c r="J4" s="29"/>
      <c r="K4" s="29"/>
      <c r="L4" s="29"/>
      <c r="M4" s="29"/>
      <c r="N4" s="29"/>
      <c r="O4" s="29"/>
    </row>
    <row r="5" spans="1:15">
      <c r="A5" s="32" t="s">
        <v>11</v>
      </c>
      <c r="B5" s="18">
        <v>8525</v>
      </c>
      <c r="C5" s="41">
        <v>27858.18</v>
      </c>
      <c r="D5" s="42" t="s">
        <v>73</v>
      </c>
      <c r="J5" s="29"/>
      <c r="K5" s="29"/>
      <c r="L5" s="29"/>
      <c r="M5" s="29"/>
      <c r="N5" s="29"/>
      <c r="O5" s="29"/>
    </row>
    <row r="6" spans="1:15">
      <c r="A6" s="32" t="s">
        <v>3</v>
      </c>
      <c r="B6" s="18">
        <f>SUM(D7:D26)</f>
        <v>54425.61</v>
      </c>
      <c r="C6" s="25">
        <f>SUM(E7:E26)</f>
        <v>71355.62999999999</v>
      </c>
      <c r="D6" s="1" t="s">
        <v>0</v>
      </c>
      <c r="E6" s="2" t="s">
        <v>1</v>
      </c>
      <c r="J6" s="29"/>
      <c r="K6" s="29"/>
      <c r="L6" s="29"/>
      <c r="M6" s="29"/>
      <c r="N6" s="29"/>
      <c r="O6" s="29"/>
    </row>
    <row r="7" spans="1:15">
      <c r="A7" s="16" t="s">
        <v>5</v>
      </c>
      <c r="B7" s="33"/>
      <c r="C7" s="33"/>
      <c r="D7" s="19">
        <v>5638.87</v>
      </c>
      <c r="E7" s="14">
        <v>6240.26</v>
      </c>
    </row>
    <row r="8" spans="1:15">
      <c r="A8" s="16" t="s">
        <v>6</v>
      </c>
      <c r="B8" s="33"/>
      <c r="C8" s="33"/>
      <c r="D8" s="19">
        <v>33004.85</v>
      </c>
      <c r="E8" s="19">
        <v>33004.85</v>
      </c>
    </row>
    <row r="9" spans="1:15">
      <c r="A9" s="16" t="s">
        <v>7</v>
      </c>
      <c r="B9" s="33"/>
      <c r="C9" s="33"/>
      <c r="D9" s="19">
        <v>169.5</v>
      </c>
      <c r="E9" s="19"/>
      <c r="G9" s="22" t="s">
        <v>14</v>
      </c>
    </row>
    <row r="10" spans="1:15">
      <c r="A10" s="16" t="s">
        <v>12</v>
      </c>
      <c r="B10" s="33"/>
      <c r="C10" s="33"/>
      <c r="D10" s="19">
        <v>7256.35</v>
      </c>
      <c r="E10" s="19"/>
      <c r="G10" s="27" t="s">
        <v>15</v>
      </c>
    </row>
    <row r="11" spans="1:15">
      <c r="A11" s="16" t="s">
        <v>13</v>
      </c>
      <c r="B11" s="33"/>
      <c r="C11" s="33"/>
      <c r="D11" s="19"/>
      <c r="E11" s="19"/>
      <c r="F11" s="17">
        <v>2040</v>
      </c>
      <c r="G11" s="26" t="s">
        <v>63</v>
      </c>
    </row>
    <row r="12" spans="1:15">
      <c r="A12" s="16" t="s">
        <v>10</v>
      </c>
      <c r="B12" s="33"/>
      <c r="C12" s="33"/>
      <c r="D12" s="19">
        <v>8356.0400000000009</v>
      </c>
      <c r="E12" s="19">
        <v>15781.89</v>
      </c>
      <c r="H12" s="21"/>
    </row>
    <row r="13" spans="1:15">
      <c r="A13" s="34" t="s">
        <v>4</v>
      </c>
      <c r="B13" s="33"/>
      <c r="C13" s="33"/>
      <c r="D13" s="19"/>
      <c r="E13" s="19"/>
      <c r="F13" s="22"/>
      <c r="H13" s="21"/>
    </row>
    <row r="14" spans="1:15">
      <c r="A14" s="16"/>
      <c r="B14" s="33"/>
      <c r="C14" s="33"/>
      <c r="D14" s="19"/>
      <c r="E14" s="19">
        <v>257.83999999999997</v>
      </c>
      <c r="F14" s="22" t="s">
        <v>70</v>
      </c>
      <c r="H14" s="21"/>
    </row>
    <row r="15" spans="1:15">
      <c r="A15" s="16"/>
      <c r="B15" s="33"/>
      <c r="C15" s="33"/>
      <c r="D15" s="19"/>
      <c r="E15" s="19">
        <v>354.53</v>
      </c>
      <c r="F15" s="22" t="s">
        <v>71</v>
      </c>
      <c r="H15" s="21"/>
    </row>
    <row r="16" spans="1:15">
      <c r="A16" s="16"/>
      <c r="B16" s="33"/>
      <c r="C16" s="33"/>
      <c r="D16" s="19"/>
      <c r="E16" s="19">
        <v>6802.38</v>
      </c>
      <c r="F16" s="22" t="s">
        <v>77</v>
      </c>
      <c r="H16" s="21"/>
    </row>
    <row r="17" spans="1:8">
      <c r="A17" s="16"/>
      <c r="B17" s="33"/>
      <c r="C17" s="33"/>
      <c r="D17" s="19"/>
      <c r="E17" s="19">
        <v>6802.38</v>
      </c>
      <c r="F17" s="22" t="s">
        <v>78</v>
      </c>
      <c r="H17" s="21"/>
    </row>
    <row r="18" spans="1:8">
      <c r="A18" s="16"/>
      <c r="B18" s="33"/>
      <c r="C18" s="33"/>
      <c r="D18" s="19"/>
      <c r="E18" s="5"/>
      <c r="F18" s="22" t="s">
        <v>79</v>
      </c>
      <c r="H18" s="21"/>
    </row>
    <row r="19" spans="1:8">
      <c r="A19" s="16"/>
      <c r="B19" s="33"/>
      <c r="C19" s="33"/>
      <c r="D19" s="19"/>
      <c r="E19" s="19"/>
      <c r="F19" s="22" t="s">
        <v>80</v>
      </c>
      <c r="H19" s="21"/>
    </row>
    <row r="20" spans="1:8">
      <c r="A20" s="16"/>
      <c r="B20" s="33"/>
      <c r="C20" s="33"/>
      <c r="D20" s="19"/>
      <c r="E20" s="5"/>
      <c r="F20" s="22" t="s">
        <v>81</v>
      </c>
      <c r="H20" s="21"/>
    </row>
    <row r="21" spans="1:8">
      <c r="A21" s="16"/>
      <c r="B21" s="33"/>
      <c r="C21" s="33"/>
      <c r="D21" s="19"/>
      <c r="E21" s="5">
        <v>512.5</v>
      </c>
      <c r="F21" s="39" t="s">
        <v>82</v>
      </c>
      <c r="H21" s="21"/>
    </row>
    <row r="22" spans="1:8">
      <c r="A22" s="16"/>
      <c r="B22" s="33"/>
      <c r="C22" s="33"/>
      <c r="D22" s="19"/>
      <c r="E22" s="19">
        <v>533</v>
      </c>
      <c r="F22" s="43" t="s">
        <v>83</v>
      </c>
      <c r="H22" s="21"/>
    </row>
    <row r="23" spans="1:8">
      <c r="A23" s="16"/>
      <c r="B23" s="33"/>
      <c r="C23" s="33"/>
      <c r="D23" s="19"/>
      <c r="E23" s="19">
        <v>533</v>
      </c>
      <c r="F23" s="22" t="s">
        <v>84</v>
      </c>
      <c r="H23" s="21"/>
    </row>
    <row r="24" spans="1:8">
      <c r="A24" s="16"/>
      <c r="B24" s="33"/>
      <c r="C24" s="33"/>
      <c r="D24" s="19"/>
      <c r="E24" s="19">
        <v>533</v>
      </c>
      <c r="F24" s="22" t="s">
        <v>85</v>
      </c>
      <c r="H24" s="21"/>
    </row>
    <row r="25" spans="1:8">
      <c r="A25" s="16"/>
      <c r="B25" s="33"/>
      <c r="C25" s="33"/>
      <c r="D25" s="19"/>
      <c r="E25" s="5"/>
      <c r="F25" s="22" t="s">
        <v>86</v>
      </c>
      <c r="H25" s="21"/>
    </row>
    <row r="26" spans="1:8">
      <c r="A26" s="16"/>
      <c r="B26" s="33"/>
      <c r="C26" s="33"/>
      <c r="D26" s="19"/>
      <c r="E26" s="5"/>
      <c r="F26" s="22" t="s">
        <v>87</v>
      </c>
      <c r="H26" s="21"/>
    </row>
    <row r="27" spans="1:8">
      <c r="A27" s="35" t="s">
        <v>39</v>
      </c>
      <c r="B27" s="19">
        <v>775.5</v>
      </c>
      <c r="C27" s="5">
        <v>775.5</v>
      </c>
      <c r="D27" s="6"/>
      <c r="E27" s="6"/>
    </row>
    <row r="28" spans="1:8">
      <c r="A28" s="32" t="s">
        <v>8</v>
      </c>
      <c r="B28" s="18">
        <f>B4-B6+B27</f>
        <v>46349.89</v>
      </c>
      <c r="C28" s="25">
        <f>C4-C6+C27</f>
        <v>34569.87000000001</v>
      </c>
      <c r="E28" s="26" t="s">
        <v>74</v>
      </c>
    </row>
    <row r="30" spans="1:8">
      <c r="A30" s="20" t="s">
        <v>56</v>
      </c>
      <c r="B30" s="16"/>
      <c r="C30" s="29"/>
    </row>
    <row r="31" spans="1:8">
      <c r="A31" s="16" t="s">
        <v>16</v>
      </c>
      <c r="B31" s="19" t="s">
        <v>57</v>
      </c>
      <c r="C31" s="19">
        <v>1144</v>
      </c>
      <c r="D31" s="22" t="s">
        <v>47</v>
      </c>
      <c r="F31" s="22"/>
    </row>
    <row r="32" spans="1:8">
      <c r="A32" s="4"/>
      <c r="B32" s="6"/>
      <c r="C32" s="6"/>
    </row>
    <row r="33" spans="1:7" ht="15.75">
      <c r="A33" s="50" t="s">
        <v>41</v>
      </c>
      <c r="B33" s="50"/>
      <c r="C33" s="50"/>
    </row>
    <row r="34" spans="1:7">
      <c r="B34" s="1" t="s">
        <v>0</v>
      </c>
      <c r="C34" s="2" t="s">
        <v>1</v>
      </c>
      <c r="D34" s="26" t="s">
        <v>58</v>
      </c>
    </row>
    <row r="35" spans="1:7">
      <c r="A35" s="16" t="s">
        <v>9</v>
      </c>
      <c r="B35" s="18">
        <v>46349.89</v>
      </c>
      <c r="C35" s="14">
        <f>C28</f>
        <v>34569.87000000001</v>
      </c>
      <c r="E35" s="26" t="s">
        <v>75</v>
      </c>
      <c r="G35" s="21"/>
    </row>
    <row r="36" spans="1:7">
      <c r="A36" s="16" t="s">
        <v>50</v>
      </c>
      <c r="B36" s="18"/>
      <c r="C36" s="19"/>
      <c r="D36" s="17"/>
      <c r="G36" s="21"/>
    </row>
    <row r="37" spans="1:7">
      <c r="A37" s="16" t="s">
        <v>68</v>
      </c>
      <c r="B37" s="3"/>
      <c r="C37" s="19">
        <v>3037</v>
      </c>
      <c r="D37" s="17">
        <v>3037</v>
      </c>
      <c r="G37" s="21"/>
    </row>
    <row r="38" spans="1:7">
      <c r="A38" s="16" t="s">
        <v>59</v>
      </c>
      <c r="B38" s="3"/>
      <c r="C38" s="19"/>
      <c r="D38" s="17">
        <v>1173.8699999999999</v>
      </c>
      <c r="E38" s="21"/>
      <c r="G38" s="21"/>
    </row>
    <row r="39" spans="1:7">
      <c r="A39" s="16" t="s">
        <v>31</v>
      </c>
      <c r="B39" s="18"/>
      <c r="C39" s="19"/>
      <c r="D39" s="17"/>
      <c r="E39" s="21"/>
      <c r="G39" s="21"/>
    </row>
    <row r="40" spans="1:7">
      <c r="A40" s="16" t="s">
        <v>45</v>
      </c>
      <c r="B40" s="18">
        <v>2040</v>
      </c>
      <c r="C40" s="19">
        <v>2040</v>
      </c>
      <c r="D40" s="17"/>
      <c r="E40" s="26" t="s">
        <v>63</v>
      </c>
      <c r="G40" s="21"/>
    </row>
    <row r="41" spans="1:7">
      <c r="A41" s="16" t="s">
        <v>32</v>
      </c>
      <c r="B41" s="3"/>
      <c r="C41" s="19"/>
      <c r="D41" s="17">
        <v>111</v>
      </c>
      <c r="E41" s="21"/>
      <c r="G41" s="21"/>
    </row>
    <row r="42" spans="1:7">
      <c r="A42" s="16" t="s">
        <v>30</v>
      </c>
      <c r="B42" s="3"/>
      <c r="C42" s="19"/>
      <c r="D42" s="17">
        <v>928.34</v>
      </c>
      <c r="E42" s="21"/>
      <c r="G42" s="21"/>
    </row>
    <row r="43" spans="1:7">
      <c r="A43" s="16" t="s">
        <v>44</v>
      </c>
      <c r="B43" s="3"/>
      <c r="C43" s="19"/>
      <c r="D43" s="38">
        <v>1000</v>
      </c>
    </row>
    <row r="44" spans="1:7">
      <c r="A44" s="16" t="s">
        <v>46</v>
      </c>
      <c r="B44" s="3"/>
      <c r="C44" s="14">
        <v>3160.52</v>
      </c>
      <c r="D44" s="17"/>
    </row>
    <row r="45" spans="1:7">
      <c r="A45" s="16" t="s">
        <v>43</v>
      </c>
      <c r="B45" s="3"/>
      <c r="C45" s="19">
        <v>5821.26</v>
      </c>
      <c r="D45" s="17">
        <v>1000</v>
      </c>
    </row>
    <row r="47" spans="1:7" ht="15.75">
      <c r="A47" s="50" t="s">
        <v>42</v>
      </c>
      <c r="B47" s="50"/>
      <c r="C47" s="50"/>
    </row>
    <row r="48" spans="1:7">
      <c r="A48" s="16" t="s">
        <v>33</v>
      </c>
      <c r="B48" s="18">
        <v>46349.89</v>
      </c>
      <c r="C48" s="25">
        <f>C28</f>
        <v>34569.87000000001</v>
      </c>
      <c r="E48" s="26" t="s">
        <v>64</v>
      </c>
      <c r="G48" s="7"/>
    </row>
    <row r="49" spans="1:8">
      <c r="A49" s="16" t="s">
        <v>48</v>
      </c>
      <c r="B49" s="15"/>
      <c r="C49" s="15"/>
      <c r="G49" s="7"/>
    </row>
    <row r="50" spans="1:8">
      <c r="A50" s="16" t="s">
        <v>76</v>
      </c>
      <c r="B50" s="18"/>
      <c r="C50" s="25">
        <f>C44</f>
        <v>3160.52</v>
      </c>
      <c r="G50" s="7"/>
    </row>
    <row r="51" spans="1:8">
      <c r="A51" s="16" t="s">
        <v>60</v>
      </c>
      <c r="B51" s="18">
        <v>2102.21</v>
      </c>
      <c r="C51" s="18">
        <v>2102.21</v>
      </c>
      <c r="G51" s="7"/>
    </row>
    <row r="52" spans="1:8">
      <c r="A52" s="16" t="s">
        <v>61</v>
      </c>
      <c r="B52" s="18"/>
      <c r="C52" s="25">
        <v>3208.66</v>
      </c>
      <c r="E52" s="26" t="s">
        <v>67</v>
      </c>
      <c r="G52" s="7"/>
      <c r="H52" s="26" t="s">
        <v>51</v>
      </c>
    </row>
    <row r="53" spans="1:8">
      <c r="A53" s="16" t="s">
        <v>43</v>
      </c>
      <c r="B53" s="18"/>
      <c r="C53" s="25">
        <v>1000</v>
      </c>
      <c r="G53" s="7"/>
    </row>
    <row r="54" spans="1:8">
      <c r="A54" s="16" t="s">
        <v>34</v>
      </c>
      <c r="B54" s="18">
        <v>44247.68</v>
      </c>
      <c r="C54" s="25">
        <f>C48-C50-C51-C52-C53</f>
        <v>25098.48000000001</v>
      </c>
      <c r="E54" s="26" t="s">
        <v>65</v>
      </c>
      <c r="G54" s="7"/>
      <c r="H54" s="26" t="s">
        <v>52</v>
      </c>
    </row>
    <row r="55" spans="1:8">
      <c r="A55" s="16" t="s">
        <v>53</v>
      </c>
      <c r="B55" s="18">
        <v>11874.07</v>
      </c>
      <c r="C55" s="25">
        <f>C54*B55/B54</f>
        <v>6735.2934303809861</v>
      </c>
      <c r="F55" s="21"/>
      <c r="G55" s="7"/>
    </row>
    <row r="56" spans="1:8">
      <c r="A56" s="16" t="s">
        <v>54</v>
      </c>
      <c r="B56" s="18">
        <v>220</v>
      </c>
      <c r="C56" s="18">
        <v>220</v>
      </c>
      <c r="D56" s="26" t="s">
        <v>66</v>
      </c>
      <c r="G56" s="7"/>
    </row>
    <row r="57" spans="1:8">
      <c r="A57" s="16" t="s">
        <v>54</v>
      </c>
      <c r="B57" s="3"/>
      <c r="C57" s="25">
        <v>111</v>
      </c>
      <c r="D57" s="26" t="s">
        <v>49</v>
      </c>
      <c r="G57" s="7"/>
    </row>
    <row r="58" spans="1:8">
      <c r="A58" s="16" t="s">
        <v>44</v>
      </c>
      <c r="B58" s="18"/>
      <c r="C58" s="25">
        <v>1000</v>
      </c>
      <c r="G58" s="7"/>
    </row>
    <row r="59" spans="1:8">
      <c r="A59" s="16" t="s">
        <v>62</v>
      </c>
      <c r="B59" s="18">
        <v>11654.07</v>
      </c>
      <c r="C59" s="25">
        <f>C55-C56--C57-C58</f>
        <v>5626.2934303809861</v>
      </c>
      <c r="G59" s="7"/>
    </row>
    <row r="60" spans="1:8">
      <c r="A60" s="16" t="s">
        <v>37</v>
      </c>
      <c r="B60" s="15"/>
      <c r="C60" s="15"/>
      <c r="G60" s="7"/>
    </row>
    <row r="61" spans="1:8">
      <c r="A61" s="20" t="s">
        <v>55</v>
      </c>
      <c r="B61" s="18">
        <f>B59</f>
        <v>11654.07</v>
      </c>
      <c r="C61" s="25">
        <f>C59</f>
        <v>5626.2934303809861</v>
      </c>
      <c r="G61" s="7"/>
    </row>
    <row r="62" spans="1:8">
      <c r="A62" s="16" t="s">
        <v>35</v>
      </c>
      <c r="B62" s="23">
        <v>1165.4100000000001</v>
      </c>
      <c r="C62" s="37">
        <f>C61*B62/B61</f>
        <v>562.63079136304361</v>
      </c>
      <c r="G62" s="17"/>
    </row>
    <row r="63" spans="1:8">
      <c r="A63" s="16" t="s">
        <v>36</v>
      </c>
      <c r="B63" s="36"/>
      <c r="C63" s="37">
        <v>2326.5</v>
      </c>
      <c r="E63" s="26" t="s">
        <v>69</v>
      </c>
      <c r="G63" s="17"/>
    </row>
    <row r="64" spans="1:8">
      <c r="A64" s="16" t="s">
        <v>38</v>
      </c>
      <c r="B64" s="13"/>
      <c r="C64" s="19"/>
      <c r="G64" s="17"/>
    </row>
    <row r="65" spans="1:7">
      <c r="A65" s="20" t="s">
        <v>50</v>
      </c>
      <c r="B65" s="19"/>
      <c r="C65" s="24"/>
    </row>
    <row r="66" spans="1:7">
      <c r="A66" s="8" t="s">
        <v>17</v>
      </c>
      <c r="B66" s="18">
        <v>12819.49</v>
      </c>
      <c r="C66" s="14">
        <f>C61+C62-C63</f>
        <v>3862.4242217440296</v>
      </c>
      <c r="E66" s="28">
        <f>C66-B66</f>
        <v>-8957.0657782559701</v>
      </c>
    </row>
    <row r="67" spans="1:7">
      <c r="E67" s="9"/>
      <c r="F67" s="10"/>
    </row>
    <row r="69" spans="1:7">
      <c r="A69" s="48" t="s">
        <v>26</v>
      </c>
      <c r="B69" s="48"/>
      <c r="C69" s="48"/>
      <c r="D69" s="48"/>
      <c r="E69" s="48"/>
      <c r="F69" s="48"/>
      <c r="G69" s="48"/>
    </row>
    <row r="70" spans="1:7" ht="25.5" customHeight="1">
      <c r="A70" s="48"/>
      <c r="B70" s="48"/>
      <c r="C70" s="48"/>
      <c r="D70" s="48"/>
      <c r="E70" s="48"/>
      <c r="F70" s="48"/>
      <c r="G70" s="48"/>
    </row>
    <row r="71" spans="1:7" ht="28.5" customHeight="1">
      <c r="A71" s="51" t="s">
        <v>18</v>
      </c>
      <c r="B71" s="51"/>
      <c r="C71" s="51"/>
      <c r="D71" s="51"/>
      <c r="E71" s="51"/>
      <c r="F71" s="51"/>
    </row>
    <row r="72" spans="1:7">
      <c r="A72" s="45" t="s">
        <v>19</v>
      </c>
      <c r="B72" s="45"/>
      <c r="C72" s="45"/>
      <c r="D72" s="45"/>
      <c r="E72" s="45"/>
      <c r="F72" s="11"/>
      <c r="G72" s="11"/>
    </row>
    <row r="73" spans="1:7" ht="40.5" customHeight="1">
      <c r="A73" s="45"/>
      <c r="B73" s="45"/>
      <c r="C73" s="45"/>
      <c r="D73" s="45"/>
      <c r="E73" s="45"/>
    </row>
    <row r="74" spans="1:7" ht="21.75" customHeight="1">
      <c r="A74" s="52" t="s">
        <v>20</v>
      </c>
      <c r="B74" s="52"/>
      <c r="C74" s="52"/>
      <c r="D74" s="12"/>
      <c r="E74" s="12"/>
    </row>
    <row r="75" spans="1:7" ht="33.75" customHeight="1">
      <c r="A75" s="53" t="s">
        <v>21</v>
      </c>
      <c r="B75" s="53"/>
      <c r="C75" s="53"/>
      <c r="D75" s="44" t="s">
        <v>24</v>
      </c>
      <c r="E75" s="44"/>
    </row>
    <row r="76" spans="1:7" ht="33" customHeight="1">
      <c r="A76" s="54" t="s">
        <v>22</v>
      </c>
      <c r="B76" s="54"/>
      <c r="C76" s="54"/>
      <c r="D76" s="54"/>
      <c r="E76" s="54"/>
    </row>
    <row r="77" spans="1:7" ht="33.75" customHeight="1">
      <c r="A77" s="55" t="s">
        <v>23</v>
      </c>
      <c r="B77" s="55"/>
      <c r="C77" s="55"/>
      <c r="D77" s="55"/>
      <c r="E77" s="55"/>
      <c r="F77" s="44" t="s">
        <v>25</v>
      </c>
      <c r="G77" s="44"/>
    </row>
    <row r="78" spans="1:7">
      <c r="A78" s="45" t="s">
        <v>28</v>
      </c>
      <c r="B78" s="45"/>
      <c r="C78" s="45"/>
      <c r="D78" s="45"/>
      <c r="E78" s="45"/>
      <c r="F78" s="44" t="s">
        <v>27</v>
      </c>
      <c r="G78" s="44"/>
    </row>
    <row r="79" spans="1:7">
      <c r="A79" s="45"/>
      <c r="B79" s="45"/>
      <c r="C79" s="45"/>
      <c r="D79" s="45"/>
      <c r="E79" s="45"/>
    </row>
    <row r="80" spans="1:7" ht="38.25" customHeight="1">
      <c r="A80" s="45"/>
      <c r="B80" s="45"/>
      <c r="C80" s="45"/>
      <c r="D80" s="45"/>
      <c r="E80" s="45"/>
    </row>
    <row r="81" spans="1:7" ht="88.5" customHeight="1">
      <c r="A81" s="45" t="s">
        <v>29</v>
      </c>
      <c r="B81" s="45"/>
      <c r="C81" s="45"/>
      <c r="D81" s="45"/>
      <c r="E81" s="45"/>
      <c r="F81" s="45"/>
      <c r="G81" s="45"/>
    </row>
  </sheetData>
  <mergeCells count="17">
    <mergeCell ref="A78:E80"/>
    <mergeCell ref="F78:G78"/>
    <mergeCell ref="A81:G81"/>
    <mergeCell ref="K2:M2"/>
    <mergeCell ref="B1:C1"/>
    <mergeCell ref="A69:G70"/>
    <mergeCell ref="A2:C2"/>
    <mergeCell ref="A33:C33"/>
    <mergeCell ref="A47:C47"/>
    <mergeCell ref="A71:F71"/>
    <mergeCell ref="A72:E73"/>
    <mergeCell ref="A74:C74"/>
    <mergeCell ref="A75:C75"/>
    <mergeCell ref="D75:E75"/>
    <mergeCell ref="A76:E76"/>
    <mergeCell ref="A77:E77"/>
    <mergeCell ref="F77:G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2018-05-07T20:24:17Z</cp:lastPrinted>
  <dcterms:created xsi:type="dcterms:W3CDTF">2017-11-15T07:39:37Z</dcterms:created>
  <dcterms:modified xsi:type="dcterms:W3CDTF">2022-12-16T20:35:49Z</dcterms:modified>
</cp:coreProperties>
</file>