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3" sheetId="15" r:id="rId1"/>
  </sheets>
  <calcPr calcId="125725"/>
</workbook>
</file>

<file path=xl/calcChain.xml><?xml version="1.0" encoding="utf-8"?>
<calcChain xmlns="http://schemas.openxmlformats.org/spreadsheetml/2006/main">
  <c r="C62" i="15"/>
  <c r="C54" l="1"/>
  <c r="C64" l="1"/>
  <c r="E64" s="1"/>
  <c r="C57"/>
  <c r="C59" s="1"/>
  <c r="B57"/>
  <c r="C6" l="1"/>
  <c r="C31" s="1"/>
  <c r="C39" s="1"/>
  <c r="C49" s="1"/>
  <c r="C53" s="1"/>
  <c r="B6"/>
  <c r="B31" s="1"/>
  <c r="B39" s="1"/>
  <c r="B49" s="1"/>
</calcChain>
</file>

<file path=xl/sharedStrings.xml><?xml version="1.0" encoding="utf-8"?>
<sst xmlns="http://schemas.openxmlformats.org/spreadsheetml/2006/main" count="86" uniqueCount="79">
  <si>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</si>
  <si>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</si>
  <si>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</si>
  <si>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</si>
  <si>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</si>
  <si>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</si>
  <si>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</si>
  <si>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</si>
  <si>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</si>
  <si>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</si>
  <si>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</si>
  <si>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</si>
  <si>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</si>
  <si>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ενοικια</t>
  </si>
  <si>
    <t>επιδοτηση ΟΑΕΔ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</si>
  <si>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</si>
  <si>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</si>
  <si>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</si>
  <si>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</si>
  <si>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</si>
  <si>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</si>
  <si>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</si>
  <si>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</si>
  <si>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</si>
  <si>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</si>
  <si>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</si>
  <si>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</si>
  <si>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</si>
  <si>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</si>
  <si>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</si>
  <si>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</si>
  <si>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</si>
  <si>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παρακρατησεις 2002</t>
  </si>
  <si>
    <t>παρακρατησεις 2003</t>
  </si>
  <si>
    <t>εισπραχθεισα προκαταβολη 2002</t>
  </si>
  <si>
    <t>προκαταβολη  για 2004</t>
  </si>
  <si>
    <t>έτη1996-1998</t>
  </si>
  <si>
    <t>δηλωθεν εισόδημα</t>
  </si>
  <si>
    <t>εισόδημα φορολογητέο</t>
  </si>
  <si>
    <t>εκαθαριστικό 29/10/2004</t>
  </si>
  <si>
    <t>ε3 = 15/03/2004</t>
  </si>
  <si>
    <t>ε1 = 15/03/2004</t>
  </si>
  <si>
    <t>επιχειρηματική ζημιάς του συζύγου</t>
  </si>
  <si>
    <t>Ζηλ = έκανε περαίωση 21/06/2005</t>
  </si>
  <si>
    <t>ακίνητα</t>
  </si>
  <si>
    <t xml:space="preserve">ωφέλεια ΛΟΓΩ αποδείξεων </t>
  </si>
  <si>
    <t>φόρος κλίμακας</t>
  </si>
  <si>
    <t>μειώσεις φόρου</t>
  </si>
  <si>
    <t>φόρος κύριος</t>
  </si>
  <si>
    <t>για εκκαθαριστικό</t>
  </si>
  <si>
    <t>οικογενειακές δαπάνες</t>
  </si>
  <si>
    <t>ενοίκια</t>
  </si>
  <si>
    <t>τόκοι</t>
  </si>
  <si>
    <t>εκπτώσεις εισοδήματος</t>
  </si>
  <si>
    <t>δωρεές</t>
  </si>
  <si>
    <t>φορος &amp; συμπληρωματικός</t>
  </si>
  <si>
    <t>ΤΑΜΕΙΑ</t>
  </si>
  <si>
    <t>βιβλια κατάσχεση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</si>
  <si>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</si>
  <si>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</si>
  <si>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281φ = διπλοπληρωμή ΤΑΝ -9% σε προσύμφωνα  του παππού</t>
  </si>
  <si>
    <t>zηλ</t>
  </si>
  <si>
    <t>οαεδ</t>
  </si>
  <si>
    <t>zηλ = ζημία 4.034,49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</si>
  <si>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</si>
  <si>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</si>
  <si>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281δ1 = κωδικός ''δίκη'' - *7* = κ-18  &amp; μηνιαία κατάσταση &amp; εθνική ανά συμβόλαιο</t>
  </si>
  <si>
    <t>281ε1 = κωδικός ''δίκη'' - *7* = κ-15-17  &amp; μηνιαία κατάσταση &amp; εθνική ανά συμβόλαιο</t>
  </si>
  <si>
    <t>281ρ = 1,3% διπλοΠληρωμή Δ.Ο.Υ.</t>
  </si>
  <si>
    <t>281υ = διπλοπληρωμή σε αγοραπωλησίες ΒΑΣΕΙ προσυμφώνου {{{ = ΌΧΙ υπολογισμός αρραβώνα ( ΤΑΝ ) }}}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</si>
  <si>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</si>
  <si>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</si>
  <si>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</si>
  <si>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</si>
  <si>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</si>
  <si>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</si>
  <si>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</si>
  <si>
    <t>ΤΑΜΕΙΑ -283σ11δ = πούλια (διπλοΠληρωμή ΤΑΝ - ΤΑΣ)  (ΧΩΡΙΣ τιμολόγιο αγοράς = έξοδο) , αντί στο πορτοφόλι , ΧΑΡΤΟΣΗΜΑΣΜΕΝΑ στο συμβόλαιο (1998-2003)</t>
  </si>
  <si>
    <t>283σ12δ = πούλια (διπλοΠληρωμή ΤΑΝ - ΤΑΣ)  (ως έσοδο στα συμβόλαια) , αντί στο πορτοφόλι , &amp; κατάσταση μηνός &amp; ΧΑΡΤΟΣΗΜΑΣΜΕΝΑ στο συμβόλαιο (1998-2003)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</si>
</sst>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1" tint="4.9989318521683403E-2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b/>
      <sz val="10"/>
      <color theme="9" tint="-0.249977111117893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</cellStyleXfs>
  <cellXfs count="53">
    <xf numFmtId="0" fontId="0" fillId="0" borderId="0" xfId="0"/>
    <xf numFmtId="164" fontId="5" fillId="6" borderId="1" xfId="2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4" fillId="0" borderId="1" xfId="1" applyFont="1" applyBorder="1"/>
    <xf numFmtId="43" fontId="4" fillId="0" borderId="1" xfId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9" fillId="0" borderId="0" xfId="0" applyFont="1"/>
    <xf numFmtId="43" fontId="4" fillId="0" borderId="0" xfId="1" applyFont="1" applyFill="1" applyBorder="1"/>
    <xf numFmtId="165" fontId="4" fillId="0" borderId="0" xfId="1" applyNumberFormat="1" applyFont="1"/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0" fontId="4" fillId="0" borderId="1" xfId="0" applyFont="1" applyBorder="1"/>
    <xf numFmtId="43" fontId="4" fillId="0" borderId="0" xfId="1" applyFont="1"/>
    <xf numFmtId="0" fontId="4" fillId="0" borderId="1" xfId="0" applyFont="1" applyFill="1" applyBorder="1"/>
    <xf numFmtId="43" fontId="4" fillId="0" borderId="1" xfId="1" applyFont="1" applyFill="1" applyBorder="1" applyAlignment="1">
      <alignment horizontal="center"/>
    </xf>
    <xf numFmtId="0" fontId="4" fillId="0" borderId="0" xfId="0" applyFont="1"/>
    <xf numFmtId="43" fontId="9" fillId="0" borderId="0" xfId="0" applyNumberFormat="1" applyFont="1"/>
    <xf numFmtId="43" fontId="4" fillId="10" borderId="1" xfId="1" applyFont="1" applyFill="1" applyBorder="1"/>
    <xf numFmtId="43" fontId="9" fillId="0" borderId="1" xfId="1" applyFont="1" applyFill="1" applyBorder="1"/>
    <xf numFmtId="43" fontId="9" fillId="0" borderId="0" xfId="1" applyFont="1"/>
    <xf numFmtId="43" fontId="6" fillId="0" borderId="0" xfId="0" applyNumberFormat="1" applyFont="1"/>
    <xf numFmtId="0" fontId="16" fillId="5" borderId="0" xfId="0" applyFont="1" applyFill="1" applyAlignment="1">
      <alignment horizontal="center"/>
    </xf>
    <xf numFmtId="0" fontId="6" fillId="0" borderId="0" xfId="0" applyFont="1" applyAlignment="1"/>
    <xf numFmtId="0" fontId="4" fillId="9" borderId="0" xfId="0" applyFont="1" applyFill="1"/>
    <xf numFmtId="0" fontId="17" fillId="0" borderId="1" xfId="0" applyFont="1" applyBorder="1"/>
    <xf numFmtId="43" fontId="4" fillId="2" borderId="1" xfId="1" applyFont="1" applyFill="1" applyBorder="1"/>
    <xf numFmtId="43" fontId="4" fillId="3" borderId="1" xfId="1" applyFont="1" applyFill="1" applyBorder="1"/>
    <xf numFmtId="43" fontId="4" fillId="9" borderId="0" xfId="1" applyFont="1" applyFill="1"/>
    <xf numFmtId="0" fontId="6" fillId="0" borderId="1" xfId="0" applyFont="1" applyBorder="1"/>
    <xf numFmtId="43" fontId="9" fillId="0" borderId="1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8" fillId="0" borderId="1" xfId="0" applyFont="1" applyBorder="1"/>
    <xf numFmtId="43" fontId="9" fillId="0" borderId="1" xfId="1" applyFont="1" applyBorder="1"/>
    <xf numFmtId="3" fontId="4" fillId="0" borderId="0" xfId="0" applyNumberFormat="1" applyFont="1"/>
    <xf numFmtId="43" fontId="4" fillId="4" borderId="1" xfId="1" applyFont="1" applyFill="1" applyBorder="1"/>
    <xf numFmtId="43" fontId="9" fillId="0" borderId="0" xfId="0" applyNumberFormat="1" applyFont="1" applyAlignment="1">
      <alignment horizontal="left"/>
    </xf>
    <xf numFmtId="0" fontId="12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2" fillId="7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4" fillId="7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4" fillId="2" borderId="0" xfId="0" applyFont="1" applyFill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S9" sqref="S9"/>
    </sheetView>
  </sheetViews>
  <sheetFormatPr defaultRowHeight="12.75"/>
  <cols>
    <col min="1" max="1" width="23.5546875" style="20" bestFit="1" customWidth="1"/>
    <col min="2" max="5" width="11.5546875" style="20" customWidth="1"/>
    <col min="6" max="6" width="10.44140625" style="20" bestFit="1" customWidth="1"/>
    <col min="7" max="7" width="8.88671875" style="20"/>
    <col min="8" max="8" width="11.44140625" style="20" bestFit="1" customWidth="1"/>
    <col min="9" max="16384" width="8.88671875" style="20"/>
  </cols>
  <sheetData>
    <row r="1" spans="1:16" ht="25.5">
      <c r="A1" s="26">
        <v>2003</v>
      </c>
      <c r="B1" s="49"/>
      <c r="C1" s="49"/>
      <c r="D1" s="27"/>
      <c r="E1" s="27"/>
      <c r="F1" s="1" t="s">
        <v>14</v>
      </c>
    </row>
    <row r="2" spans="1:16" ht="15.75">
      <c r="A2" s="50" t="s">
        <v>40</v>
      </c>
      <c r="B2" s="50"/>
      <c r="C2" s="50"/>
      <c r="F2" s="28"/>
    </row>
    <row r="3" spans="1:16">
      <c r="B3" s="2" t="s">
        <v>0</v>
      </c>
      <c r="C3" s="3" t="s">
        <v>1</v>
      </c>
      <c r="E3" s="8"/>
      <c r="F3" s="28"/>
    </row>
    <row r="4" spans="1:16">
      <c r="A4" s="29" t="s">
        <v>2</v>
      </c>
      <c r="B4" s="4">
        <v>89302.71</v>
      </c>
      <c r="C4" s="5">
        <v>89302.71</v>
      </c>
      <c r="E4" s="8"/>
      <c r="F4" s="28"/>
      <c r="G4" s="8"/>
      <c r="I4" s="20" t="s">
        <v>61</v>
      </c>
    </row>
    <row r="5" spans="1:16">
      <c r="A5" s="29" t="s">
        <v>11</v>
      </c>
      <c r="B5" s="30"/>
      <c r="C5" s="5">
        <v>0</v>
      </c>
      <c r="F5" s="28"/>
      <c r="I5" s="20">
        <v>356</v>
      </c>
      <c r="J5" s="38">
        <v>3000</v>
      </c>
      <c r="K5" s="20" t="s">
        <v>62</v>
      </c>
    </row>
    <row r="6" spans="1:16">
      <c r="A6" s="29" t="s">
        <v>3</v>
      </c>
      <c r="B6" s="4">
        <f>SUM(D7:D30)</f>
        <v>32445.599999999999</v>
      </c>
      <c r="C6" s="4">
        <f>SUM(E7:E30)</f>
        <v>48774.249999999993</v>
      </c>
      <c r="D6" s="2" t="s">
        <v>0</v>
      </c>
      <c r="E6" s="3" t="s">
        <v>1</v>
      </c>
      <c r="F6" s="28"/>
    </row>
    <row r="7" spans="1:16">
      <c r="A7" s="16" t="s">
        <v>5</v>
      </c>
      <c r="B7" s="31"/>
      <c r="C7" s="31"/>
      <c r="D7" s="5">
        <v>2250.04</v>
      </c>
      <c r="E7" s="5">
        <v>2250.04</v>
      </c>
      <c r="F7" s="28"/>
      <c r="G7" s="8"/>
      <c r="I7" s="17">
        <v>7390.49</v>
      </c>
    </row>
    <row r="8" spans="1:16">
      <c r="A8" s="16" t="s">
        <v>6</v>
      </c>
      <c r="B8" s="31"/>
      <c r="C8" s="31"/>
      <c r="D8" s="5">
        <v>19719.939999999999</v>
      </c>
      <c r="E8" s="5">
        <v>19719.939999999999</v>
      </c>
      <c r="F8" s="32">
        <v>2641.5</v>
      </c>
      <c r="H8" s="7"/>
      <c r="I8" s="17"/>
    </row>
    <row r="9" spans="1:16">
      <c r="A9" s="16" t="s">
        <v>7</v>
      </c>
      <c r="B9" s="31"/>
      <c r="C9" s="31"/>
      <c r="D9" s="5"/>
      <c r="E9" s="5"/>
    </row>
    <row r="10" spans="1:16">
      <c r="A10" s="16" t="s">
        <v>12</v>
      </c>
      <c r="B10" s="31"/>
      <c r="C10" s="31"/>
      <c r="D10" s="5">
        <v>6541.39</v>
      </c>
      <c r="E10" s="5"/>
    </row>
    <row r="11" spans="1:16">
      <c r="A11" s="16" t="s">
        <v>10</v>
      </c>
      <c r="B11" s="31"/>
      <c r="C11" s="31"/>
      <c r="D11" s="5">
        <v>3934.23</v>
      </c>
      <c r="E11" s="5">
        <v>7868.47</v>
      </c>
      <c r="G11" s="8" t="s">
        <v>15</v>
      </c>
      <c r="H11" s="7"/>
    </row>
    <row r="12" spans="1:16">
      <c r="A12" s="16" t="s">
        <v>13</v>
      </c>
      <c r="B12" s="31"/>
      <c r="C12" s="31"/>
      <c r="D12" s="5"/>
      <c r="E12" s="5">
        <v>2607.15</v>
      </c>
      <c r="G12" s="21" t="s">
        <v>16</v>
      </c>
    </row>
    <row r="13" spans="1:16">
      <c r="A13" s="33" t="s">
        <v>4</v>
      </c>
      <c r="B13" s="31"/>
      <c r="C13" s="31"/>
      <c r="D13" s="5"/>
      <c r="E13" s="5">
        <v>1037.22</v>
      </c>
      <c r="F13" s="8" t="s">
        <v>58</v>
      </c>
      <c r="G13" s="21"/>
    </row>
    <row r="14" spans="1:16">
      <c r="A14" s="16"/>
      <c r="B14" s="31"/>
      <c r="C14" s="31"/>
      <c r="D14" s="5"/>
      <c r="E14" s="5">
        <v>1657.11</v>
      </c>
      <c r="F14" s="8" t="s">
        <v>59</v>
      </c>
      <c r="G14" s="21"/>
    </row>
    <row r="15" spans="1:16">
      <c r="A15" s="16"/>
      <c r="B15" s="31"/>
      <c r="C15" s="31"/>
      <c r="D15" s="5"/>
      <c r="E15" s="5">
        <v>5980.2</v>
      </c>
      <c r="F15" s="8" t="s">
        <v>64</v>
      </c>
      <c r="G15" s="8"/>
      <c r="L15" s="8"/>
      <c r="P15" s="8"/>
    </row>
    <row r="16" spans="1:16">
      <c r="A16" s="16"/>
      <c r="B16" s="31"/>
      <c r="C16" s="31"/>
      <c r="D16" s="5"/>
      <c r="E16" s="5">
        <v>5980.2</v>
      </c>
      <c r="F16" s="8" t="s">
        <v>65</v>
      </c>
      <c r="G16" s="8"/>
      <c r="L16" s="8"/>
      <c r="P16" s="8"/>
    </row>
    <row r="17" spans="1:16">
      <c r="A17" s="16"/>
      <c r="B17" s="31"/>
      <c r="C17" s="31"/>
      <c r="D17" s="5"/>
      <c r="E17" s="39"/>
      <c r="F17" s="8" t="s">
        <v>66</v>
      </c>
      <c r="G17" s="8"/>
      <c r="L17" s="8"/>
      <c r="M17" s="52"/>
      <c r="P17" s="8"/>
    </row>
    <row r="18" spans="1:16">
      <c r="A18" s="16"/>
      <c r="B18" s="31"/>
      <c r="C18" s="31"/>
      <c r="D18" s="5"/>
      <c r="E18" s="39"/>
      <c r="F18" s="8" t="s">
        <v>67</v>
      </c>
      <c r="G18" s="8"/>
      <c r="L18" s="8"/>
      <c r="M18" s="52"/>
      <c r="P18" s="8"/>
    </row>
    <row r="19" spans="1:16">
      <c r="A19" s="16"/>
      <c r="B19" s="31"/>
      <c r="C19" s="31"/>
      <c r="D19" s="5"/>
      <c r="E19" s="39"/>
      <c r="F19" s="8" t="s">
        <v>68</v>
      </c>
      <c r="G19" s="8"/>
      <c r="L19" s="8"/>
      <c r="M19" s="52"/>
      <c r="P19" s="8"/>
    </row>
    <row r="20" spans="1:16">
      <c r="A20" s="16"/>
      <c r="B20" s="31"/>
      <c r="C20" s="31"/>
      <c r="D20" s="5"/>
      <c r="E20" s="39"/>
      <c r="F20" s="8" t="s">
        <v>69</v>
      </c>
      <c r="G20" s="8"/>
      <c r="L20" s="8"/>
      <c r="P20" s="8"/>
    </row>
    <row r="21" spans="1:16">
      <c r="A21" s="16"/>
      <c r="B21" s="31"/>
      <c r="C21" s="31"/>
      <c r="D21" s="5"/>
      <c r="E21" s="5"/>
      <c r="F21" s="8" t="s">
        <v>60</v>
      </c>
      <c r="G21" s="8"/>
      <c r="L21" s="8"/>
      <c r="P21" s="8"/>
    </row>
    <row r="22" spans="1:16">
      <c r="A22" s="16"/>
      <c r="B22" s="31"/>
      <c r="C22" s="31"/>
      <c r="D22" s="5"/>
      <c r="E22" s="39"/>
      <c r="F22" s="8" t="s">
        <v>70</v>
      </c>
      <c r="G22" s="8"/>
      <c r="L22" s="8"/>
      <c r="P22" s="8"/>
    </row>
    <row r="23" spans="1:16">
      <c r="A23" s="16"/>
      <c r="B23" s="31"/>
      <c r="C23" s="31"/>
      <c r="D23" s="5"/>
      <c r="E23" s="39">
        <v>12.46</v>
      </c>
      <c r="F23" s="8" t="s">
        <v>77</v>
      </c>
      <c r="G23" s="8"/>
      <c r="L23" s="8"/>
      <c r="P23" s="8"/>
    </row>
    <row r="24" spans="1:16">
      <c r="A24" s="16"/>
      <c r="B24" s="31"/>
      <c r="C24" s="31"/>
      <c r="D24" s="5"/>
      <c r="E24" s="39">
        <v>12.46</v>
      </c>
      <c r="F24" s="8" t="s">
        <v>78</v>
      </c>
      <c r="G24" s="8"/>
      <c r="L24" s="8"/>
      <c r="P24" s="8"/>
    </row>
    <row r="25" spans="1:16">
      <c r="A25" s="16"/>
      <c r="B25" s="31"/>
      <c r="C25" s="31"/>
      <c r="D25" s="5"/>
      <c r="E25" s="39">
        <v>177.5</v>
      </c>
      <c r="F25" s="35" t="s">
        <v>71</v>
      </c>
      <c r="G25" s="8"/>
      <c r="L25" s="8"/>
      <c r="P25" s="8"/>
    </row>
    <row r="26" spans="1:16">
      <c r="A26" s="16"/>
      <c r="B26" s="31"/>
      <c r="C26" s="31"/>
      <c r="D26" s="5"/>
      <c r="E26" s="5">
        <v>509.5</v>
      </c>
      <c r="F26" s="40" t="s">
        <v>72</v>
      </c>
      <c r="G26" s="8"/>
      <c r="L26" s="8"/>
      <c r="P26" s="8"/>
    </row>
    <row r="27" spans="1:16">
      <c r="A27" s="16"/>
      <c r="B27" s="31"/>
      <c r="C27" s="31"/>
      <c r="D27" s="5"/>
      <c r="E27" s="5">
        <v>481</v>
      </c>
      <c r="F27" s="8" t="s">
        <v>73</v>
      </c>
      <c r="G27" s="8"/>
      <c r="L27" s="8"/>
      <c r="P27" s="8"/>
    </row>
    <row r="28" spans="1:16">
      <c r="A28" s="16"/>
      <c r="B28" s="31"/>
      <c r="C28" s="31"/>
      <c r="D28" s="5"/>
      <c r="E28" s="5">
        <v>481</v>
      </c>
      <c r="F28" s="8" t="s">
        <v>74</v>
      </c>
      <c r="G28" s="8"/>
      <c r="L28" s="8"/>
      <c r="P28" s="8"/>
    </row>
    <row r="29" spans="1:16">
      <c r="A29" s="16"/>
      <c r="B29" s="31"/>
      <c r="C29" s="31"/>
      <c r="D29" s="5"/>
      <c r="E29" s="39"/>
      <c r="F29" s="8" t="s">
        <v>75</v>
      </c>
      <c r="G29" s="8"/>
      <c r="L29" s="8"/>
      <c r="P29" s="8"/>
    </row>
    <row r="30" spans="1:16">
      <c r="A30" s="16"/>
      <c r="B30" s="31"/>
      <c r="C30" s="31"/>
      <c r="D30" s="5"/>
      <c r="E30" s="39"/>
      <c r="F30" s="8" t="s">
        <v>76</v>
      </c>
      <c r="G30" s="8"/>
      <c r="L30" s="8"/>
      <c r="P30" s="8"/>
    </row>
    <row r="31" spans="1:16">
      <c r="A31" s="36" t="s">
        <v>8</v>
      </c>
      <c r="B31" s="4">
        <f>B4-B6</f>
        <v>56857.110000000008</v>
      </c>
      <c r="C31" s="37">
        <f>C4-C6</f>
        <v>40528.460000000014</v>
      </c>
      <c r="E31" s="20" t="s">
        <v>63</v>
      </c>
    </row>
    <row r="33" spans="1:7">
      <c r="A33" s="6"/>
      <c r="B33" s="9"/>
      <c r="C33" s="9"/>
      <c r="D33" s="9"/>
    </row>
    <row r="34" spans="1:7">
      <c r="A34" s="18" t="s">
        <v>57</v>
      </c>
      <c r="B34" s="18"/>
      <c r="C34" s="9"/>
    </row>
    <row r="35" spans="1:7">
      <c r="A35" s="16" t="s">
        <v>17</v>
      </c>
      <c r="B35" s="5">
        <v>1144</v>
      </c>
      <c r="C35" s="20" t="s">
        <v>36</v>
      </c>
      <c r="E35" s="8" t="s">
        <v>43</v>
      </c>
    </row>
    <row r="36" spans="1:7">
      <c r="A36" s="6"/>
      <c r="B36" s="9"/>
      <c r="C36" s="9"/>
      <c r="D36" s="9"/>
    </row>
    <row r="37" spans="1:7" ht="15.75">
      <c r="A37" s="50" t="s">
        <v>41</v>
      </c>
      <c r="B37" s="50"/>
      <c r="C37" s="50"/>
    </row>
    <row r="38" spans="1:7">
      <c r="B38" s="2" t="s">
        <v>0</v>
      </c>
      <c r="C38" s="3" t="s">
        <v>1</v>
      </c>
      <c r="D38" s="20" t="s">
        <v>49</v>
      </c>
    </row>
    <row r="39" spans="1:7">
      <c r="A39" s="16" t="s">
        <v>9</v>
      </c>
      <c r="B39" s="4">
        <f>B31</f>
        <v>56857.110000000008</v>
      </c>
      <c r="C39" s="23">
        <f>C31</f>
        <v>40528.460000000014</v>
      </c>
      <c r="E39" s="7"/>
      <c r="G39" s="7"/>
    </row>
    <row r="40" spans="1:7">
      <c r="A40" s="16" t="s">
        <v>52</v>
      </c>
      <c r="B40" s="4">
        <v>3867.29</v>
      </c>
      <c r="C40" s="4">
        <v>3867.29</v>
      </c>
      <c r="D40" s="17">
        <v>1764.24</v>
      </c>
      <c r="E40" s="7"/>
      <c r="G40" s="7"/>
    </row>
    <row r="41" spans="1:7">
      <c r="A41" s="16" t="s">
        <v>50</v>
      </c>
      <c r="B41" s="4">
        <v>2975.24</v>
      </c>
      <c r="C41" s="4">
        <v>2975.24</v>
      </c>
      <c r="E41" s="7"/>
      <c r="G41" s="7"/>
    </row>
    <row r="42" spans="1:7">
      <c r="A42" s="16" t="s">
        <v>34</v>
      </c>
      <c r="B42" s="4">
        <v>3215.07</v>
      </c>
      <c r="C42" s="4">
        <v>3215.07</v>
      </c>
      <c r="E42" s="7"/>
      <c r="G42" s="7"/>
    </row>
    <row r="43" spans="1:7">
      <c r="A43" s="16" t="s">
        <v>51</v>
      </c>
      <c r="B43" s="5">
        <v>2607.15</v>
      </c>
      <c r="C43" s="5">
        <v>2607.15</v>
      </c>
      <c r="E43" s="7"/>
      <c r="G43" s="7"/>
    </row>
    <row r="44" spans="1:7">
      <c r="A44" s="16" t="s">
        <v>54</v>
      </c>
      <c r="B44" s="4"/>
      <c r="C44" s="30"/>
    </row>
    <row r="45" spans="1:7">
      <c r="A45" s="16" t="s">
        <v>42</v>
      </c>
      <c r="B45" s="4"/>
      <c r="C45" s="23">
        <v>4034.49</v>
      </c>
    </row>
    <row r="46" spans="1:7">
      <c r="A46" s="16" t="s">
        <v>31</v>
      </c>
      <c r="B46" s="4">
        <v>2662.14</v>
      </c>
      <c r="C46" s="4">
        <v>2662.14</v>
      </c>
      <c r="D46" s="17">
        <v>1000</v>
      </c>
    </row>
    <row r="48" spans="1:7">
      <c r="A48" s="51" t="s">
        <v>39</v>
      </c>
      <c r="B48" s="51"/>
      <c r="C48" s="51"/>
    </row>
    <row r="49" spans="1:7">
      <c r="A49" s="16" t="s">
        <v>37</v>
      </c>
      <c r="B49" s="5">
        <f>B39</f>
        <v>56857.110000000008</v>
      </c>
      <c r="C49" s="5">
        <f>C39</f>
        <v>40528.460000000014</v>
      </c>
      <c r="G49" s="10"/>
    </row>
    <row r="50" spans="1:7">
      <c r="A50" s="16" t="s">
        <v>44</v>
      </c>
      <c r="B50" s="22"/>
      <c r="C50" s="22"/>
      <c r="G50" s="10"/>
    </row>
    <row r="51" spans="1:7">
      <c r="A51" s="16" t="s">
        <v>42</v>
      </c>
      <c r="B51" s="5"/>
      <c r="C51" s="23">
        <v>4034.49</v>
      </c>
      <c r="G51" s="10"/>
    </row>
    <row r="52" spans="1:7">
      <c r="A52" s="16" t="s">
        <v>53</v>
      </c>
      <c r="B52" s="5">
        <v>2764.24</v>
      </c>
      <c r="C52" s="5">
        <v>2764.24</v>
      </c>
      <c r="G52" s="10"/>
    </row>
    <row r="53" spans="1:7">
      <c r="A53" s="16" t="s">
        <v>38</v>
      </c>
      <c r="B53" s="5">
        <v>54092.87</v>
      </c>
      <c r="C53" s="23">
        <f>C49-C51-C52</f>
        <v>33729.730000000018</v>
      </c>
      <c r="E53" s="7"/>
      <c r="G53" s="10"/>
    </row>
    <row r="54" spans="1:7">
      <c r="A54" s="16" t="s">
        <v>46</v>
      </c>
      <c r="B54" s="5">
        <v>16027.15</v>
      </c>
      <c r="C54" s="23">
        <f>C53*B54/B53</f>
        <v>9993.7652073092104</v>
      </c>
      <c r="F54" s="7"/>
      <c r="G54" s="10"/>
    </row>
    <row r="55" spans="1:7">
      <c r="A55" s="16" t="s">
        <v>47</v>
      </c>
      <c r="B55" s="22"/>
      <c r="C55" s="23">
        <v>295</v>
      </c>
      <c r="D55" s="20" t="s">
        <v>45</v>
      </c>
      <c r="G55" s="10"/>
    </row>
    <row r="56" spans="1:7">
      <c r="A56" s="16" t="s">
        <v>54</v>
      </c>
      <c r="B56" s="5"/>
      <c r="C56" s="23">
        <v>1000</v>
      </c>
      <c r="G56" s="10"/>
    </row>
    <row r="57" spans="1:7">
      <c r="A57" s="16" t="s">
        <v>55</v>
      </c>
      <c r="B57" s="5">
        <f>B54</f>
        <v>16027.15</v>
      </c>
      <c r="C57" s="23">
        <f>C54-C55-C56</f>
        <v>8698.7652073092104</v>
      </c>
      <c r="G57" s="10"/>
    </row>
    <row r="58" spans="1:7">
      <c r="A58" s="16" t="s">
        <v>34</v>
      </c>
      <c r="B58" s="4">
        <v>3215.07</v>
      </c>
      <c r="C58" s="23">
        <v>400</v>
      </c>
      <c r="G58" s="10"/>
    </row>
    <row r="59" spans="1:7">
      <c r="A59" s="18" t="s">
        <v>48</v>
      </c>
      <c r="B59" s="19">
        <v>12812.08</v>
      </c>
      <c r="C59" s="34">
        <f>C57-C58</f>
        <v>8298.7652073092104</v>
      </c>
      <c r="G59" s="17"/>
    </row>
    <row r="60" spans="1:7">
      <c r="A60" s="16" t="s">
        <v>32</v>
      </c>
      <c r="B60" s="19"/>
      <c r="C60" s="19"/>
      <c r="G60" s="17"/>
    </row>
    <row r="61" spans="1:7">
      <c r="A61" s="16" t="s">
        <v>33</v>
      </c>
      <c r="B61" s="19"/>
      <c r="C61" s="19"/>
      <c r="G61" s="17"/>
    </row>
    <row r="62" spans="1:7">
      <c r="A62" s="16" t="s">
        <v>35</v>
      </c>
      <c r="B62" s="4">
        <v>8814.93</v>
      </c>
      <c r="C62" s="23">
        <f>C57*B62/B57</f>
        <v>4784.319507140458</v>
      </c>
      <c r="E62" s="7"/>
      <c r="G62" s="17"/>
    </row>
    <row r="63" spans="1:7">
      <c r="A63" s="18" t="s">
        <v>56</v>
      </c>
      <c r="B63" s="5"/>
      <c r="C63" s="19"/>
      <c r="D63" s="24"/>
    </row>
    <row r="64" spans="1:7">
      <c r="A64" s="11" t="s">
        <v>18</v>
      </c>
      <c r="B64" s="4">
        <v>21627.01</v>
      </c>
      <c r="C64" s="23">
        <f>C59+C62</f>
        <v>13083.084714449669</v>
      </c>
      <c r="E64" s="25">
        <f>C64-B64</f>
        <v>-8543.9252855503291</v>
      </c>
    </row>
    <row r="65" spans="1:7">
      <c r="E65" s="12"/>
      <c r="F65" s="13"/>
    </row>
    <row r="67" spans="1:7">
      <c r="A67" s="41" t="s">
        <v>27</v>
      </c>
      <c r="B67" s="41"/>
      <c r="C67" s="41"/>
      <c r="D67" s="41"/>
      <c r="E67" s="41"/>
      <c r="F67" s="41"/>
      <c r="G67" s="41"/>
    </row>
    <row r="68" spans="1:7" ht="39.75" customHeight="1">
      <c r="A68" s="41"/>
      <c r="B68" s="41"/>
      <c r="C68" s="41"/>
      <c r="D68" s="41"/>
      <c r="E68" s="41"/>
      <c r="F68" s="41"/>
      <c r="G68" s="41"/>
    </row>
    <row r="69" spans="1:7" ht="24.75" customHeight="1">
      <c r="A69" s="42" t="s">
        <v>19</v>
      </c>
      <c r="B69" s="42"/>
      <c r="C69" s="42"/>
      <c r="D69" s="42"/>
      <c r="E69" s="42"/>
      <c r="F69" s="42"/>
    </row>
    <row r="70" spans="1:7">
      <c r="A70" s="43" t="s">
        <v>20</v>
      </c>
      <c r="B70" s="43"/>
      <c r="C70" s="43"/>
      <c r="D70" s="43"/>
      <c r="E70" s="43"/>
      <c r="F70" s="14"/>
      <c r="G70" s="14"/>
    </row>
    <row r="71" spans="1:7" ht="30" customHeight="1">
      <c r="A71" s="43"/>
      <c r="B71" s="43"/>
      <c r="C71" s="43"/>
      <c r="D71" s="43"/>
      <c r="E71" s="43"/>
    </row>
    <row r="72" spans="1:7" ht="27" customHeight="1">
      <c r="A72" s="44" t="s">
        <v>21</v>
      </c>
      <c r="B72" s="44"/>
      <c r="C72" s="44"/>
      <c r="D72" s="15"/>
      <c r="E72" s="15"/>
    </row>
    <row r="73" spans="1:7" ht="31.5" customHeight="1">
      <c r="A73" s="45" t="s">
        <v>22</v>
      </c>
      <c r="B73" s="45"/>
      <c r="C73" s="45"/>
      <c r="D73" s="46" t="s">
        <v>25</v>
      </c>
      <c r="E73" s="46"/>
    </row>
    <row r="74" spans="1:7" ht="27.75" customHeight="1">
      <c r="A74" s="48" t="s">
        <v>23</v>
      </c>
      <c r="B74" s="48"/>
      <c r="C74" s="48"/>
      <c r="D74" s="48"/>
      <c r="E74" s="48"/>
    </row>
    <row r="75" spans="1:7" ht="23.25" customHeight="1">
      <c r="A75" s="47" t="s">
        <v>24</v>
      </c>
      <c r="B75" s="47"/>
      <c r="C75" s="47"/>
      <c r="D75" s="47"/>
      <c r="E75" s="47"/>
      <c r="F75" s="46" t="s">
        <v>26</v>
      </c>
      <c r="G75" s="46"/>
    </row>
    <row r="76" spans="1:7">
      <c r="A76" s="43" t="s">
        <v>29</v>
      </c>
      <c r="B76" s="43"/>
      <c r="C76" s="43"/>
      <c r="D76" s="43"/>
      <c r="E76" s="43"/>
      <c r="F76" s="46" t="s">
        <v>28</v>
      </c>
      <c r="G76" s="46"/>
    </row>
    <row r="77" spans="1:7">
      <c r="A77" s="43"/>
      <c r="B77" s="43"/>
      <c r="C77" s="43"/>
      <c r="D77" s="43"/>
      <c r="E77" s="43"/>
    </row>
    <row r="78" spans="1:7" ht="27" customHeight="1">
      <c r="A78" s="43"/>
      <c r="B78" s="43"/>
      <c r="C78" s="43"/>
      <c r="D78" s="43"/>
      <c r="E78" s="43"/>
    </row>
    <row r="79" spans="1:7" ht="81.75" customHeight="1">
      <c r="A79" s="43" t="s">
        <v>30</v>
      </c>
      <c r="B79" s="43"/>
      <c r="C79" s="43"/>
      <c r="D79" s="43"/>
      <c r="E79" s="43"/>
      <c r="F79" s="43"/>
      <c r="G79" s="43"/>
    </row>
  </sheetData>
  <mergeCells count="16">
    <mergeCell ref="B1:C1"/>
    <mergeCell ref="A2:C2"/>
    <mergeCell ref="A37:C37"/>
    <mergeCell ref="A48:C48"/>
    <mergeCell ref="A76:E78"/>
    <mergeCell ref="F76:G76"/>
    <mergeCell ref="A79:G79"/>
    <mergeCell ref="A75:E75"/>
    <mergeCell ref="A74:E74"/>
    <mergeCell ref="F75:G75"/>
    <mergeCell ref="A67:G68"/>
    <mergeCell ref="A69:F69"/>
    <mergeCell ref="A70:E71"/>
    <mergeCell ref="A72:C72"/>
    <mergeCell ref="A73:C73"/>
    <mergeCell ref="D73:E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2022-12-11T05:26:15Z</dcterms:modified>
</cp:coreProperties>
</file>