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ιστορικό-1" sheetId="7" r:id="rId1"/>
  </sheets>
  <calcPr calcId="125725"/>
</workbook>
</file>

<file path=xl/calcChain.xml><?xml version="1.0" encoding="utf-8"?>
<calcChain xmlns="http://schemas.openxmlformats.org/spreadsheetml/2006/main">
  <c r="W24" i="7"/>
  <c r="X24"/>
  <c r="Y24"/>
  <c r="Z24"/>
  <c r="AA24"/>
  <c r="P10"/>
  <c r="Q24" l="1"/>
  <c r="R24"/>
  <c r="S24"/>
  <c r="T24"/>
  <c r="N24"/>
  <c r="O24"/>
  <c r="M24"/>
  <c r="L24"/>
  <c r="U24"/>
  <c r="P24"/>
  <c r="V18"/>
  <c r="V17"/>
  <c r="V16"/>
  <c r="V14"/>
  <c r="V9"/>
  <c r="V7"/>
  <c r="V6"/>
  <c r="V24" l="1"/>
</calcChain>
</file>

<file path=xl/sharedStrings.xml><?xml version="1.0" encoding="utf-8"?>
<sst xmlns="http://schemas.openxmlformats.org/spreadsheetml/2006/main" count="255" uniqueCount="94">
  <si>
    <t>σύσταση ΕΠΕ</t>
  </si>
  <si>
    <t>αΑ</t>
  </si>
  <si>
    <t>αρ. συμβολ</t>
  </si>
  <si>
    <t>ημερο μηνία</t>
  </si>
  <si>
    <t>υπόλογος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</si>
  <si>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</si>
  <si>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</si>
  <si>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</si>
  <si>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</si>
  <si>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</si>
  <si>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</si>
  <si>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</si>
  <si>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</si>
  <si>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</si>
  <si>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</si>
  <si>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</si>
  <si>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</si>
  <si>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</si>
  <si>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</si>
  <si>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Λιμενάρια Θάσου</t>
  </si>
  <si>
    <t>Ποταμιά Θάσου</t>
  </si>
  <si>
    <t>;;??;;</t>
  </si>
  <si>
    <t>Ραχώνι Θάσου</t>
  </si>
  <si>
    <t>Πρίνος Θάσου</t>
  </si>
  <si>
    <t>θα έρθει</t>
  </si>
  <si>
    <t>λύση ΕΠΕ</t>
  </si>
  <si>
    <t>λύση - εκκαθάριση ΕΠΕ</t>
  </si>
  <si>
    <t>ποσό πράξης βάσει ΑΓΑΠΕ</t>
  </si>
  <si>
    <t>πράξη βάσει ελέγχου</t>
  </si>
  <si>
    <t>πράξη βάσει ΑΓΑΠΕ</t>
  </si>
  <si>
    <t>219-31</t>
  </si>
  <si>
    <t>;;;???;;;</t>
  </si>
  <si>
    <t>τροποποίηση - κωδικοποίηση καταστατικού</t>
  </si>
  <si>
    <t>219-32</t>
  </si>
  <si>
    <t>σύσταση = 18.000 /// ΑΚΥΡΗ η πράξη /// παντελής έλειψη στοιχείων /// υπάρχουν πάγια ή εξοπλισμός ;;;</t>
  </si>
  <si>
    <t>219-33</t>
  </si>
  <si>
    <t>ΑΚΥΡΗ η πράξη /// παντελής έλειψη στοιχείων /// υπάρχουν πάγια ή εξοπλισμός ;;;</t>
  </si>
  <si>
    <t>219-36</t>
  </si>
  <si>
    <t>219-37</t>
  </si>
  <si>
    <t>τροποποίηση καταστατικού</t>
  </si>
  <si>
    <t>τροποποίηση άρθρου 12 καταστατικού + 5 μεταβιβάσεις μετοχών</t>
  </si>
  <si>
    <t>219-39</t>
  </si>
  <si>
    <t>αύξηση κεφαλαίου ΕΠΕ</t>
  </si>
  <si>
    <t>219-40</t>
  </si>
  <si>
    <t>ΕΠΕ αύξηση κεφαλαίου</t>
  </si>
  <si>
    <t>219-42</t>
  </si>
  <si>
    <t>ΕΠΕ αύξηση κεφαλαίου , τροποποίηση &amp; κωδικοποίηση κατασταικού</t>
  </si>
  <si>
    <t>219-43</t>
  </si>
  <si>
    <t>ΕΠΕ τροποποίηση &amp; κωδικοποίηση καταστατικού</t>
  </si>
  <si>
    <t>ΕΠΕ τροποποίηση καταστατικού</t>
  </si>
  <si>
    <t>219-44</t>
  </si>
  <si>
    <t>ΕΠΕ λύση</t>
  </si>
  <si>
    <t>σύσταση ΕΠΕ = 150.000</t>
  </si>
  <si>
    <t>ΕΠΕ τροποποίηση καταστατικού &amp; αύξηση κεφαλαίου = 123.260</t>
  </si>
  <si>
    <t>ΕΠΕ τροποποίηση καταστατικού &amp; αύξηση κεφαλαίου = 14.997,85</t>
  </si>
  <si>
    <t>ΕΠΕ τροποποίηση καταστατικού &amp; αύξηση κεφαλαίου = 20.016,70</t>
  </si>
  <si>
    <t>ΕΠΕ τροποποίηση καταστατικού &amp; αύξηση κεφαλαίου = 30.054,40</t>
  </si>
  <si>
    <t>σύσταση ΕΠΕ = 5.000</t>
  </si>
  <si>
    <t>ΕΠΕ αύξηση κεφαλαίου , τροποποίηση &amp; κωδικοποίηση κατασταικού = 260.040</t>
  </si>
  <si>
    <t>ΕΠΕ αύξηση κεφαλαίου = 140.586,50</t>
  </si>
  <si>
    <t>σύσταση ΕΠΕ = 25.000</t>
  </si>
  <si>
    <t>μεταβίβαση μεριδίων ΕΠΕ λόγω γονικής &amp; τροποποίηση καταστατικού</t>
  </si>
  <si>
    <t>ΕΠΕ αύξηση κεφαλαίου , τροποποίηση κατασταικού</t>
  </si>
  <si>
    <t>κ-17 ελέγχου ΤΑΝ</t>
  </si>
  <si>
    <t>κ-17 ΑΓΑΠΕ</t>
  </si>
  <si>
    <t>κ-17 βάσει  zηλ</t>
  </si>
  <si>
    <t>κ-18 ΑΓΑΠΕ</t>
  </si>
  <si>
    <t>διαφυγών φόρος εισοδήματος</t>
  </si>
  <si>
    <t>ημερομηνία απαίτησης</t>
  </si>
  <si>
    <t>ΕΠΕ αύξηση κεφαλαίου = 123.257,52</t>
  </si>
  <si>
    <t>έπρεπε να χρεώσει</t>
  </si>
  <si>
    <t>χρέωσε</t>
  </si>
  <si>
    <t>διαφυγόντα ή ΜΗ χρεωθέντα κ-15-17</t>
  </si>
  <si>
    <t>παρατηρήσεις</t>
  </si>
  <si>
    <t>ΕΠΕ αύξηση κεφαλαίου [391,78€] , τροποποίηση κατασταικού</t>
  </si>
  <si>
    <t>διαφυγών ΦΠΑ</t>
  </si>
  <si>
    <t>διαφυγών ΤΑΣ</t>
  </si>
  <si>
    <t>διαφυγών κ-18</t>
  </si>
  <si>
    <t>λείπει ισολογισμός - ισοζύγιο - αποθήκη /// πρέπει να γίνει τσεκ 5ετίας περί κερδών</t>
  </si>
  <si>
    <t>ως πάγια</t>
  </si>
  <si>
    <t>ΔΕΝ</t>
  </si>
  <si>
    <t>οκ</t>
  </si>
  <si>
    <t>σύσταση ΕΠΕ 150.000</t>
  </si>
  <si>
    <t>219-46[=34</t>
  </si>
  <si>
    <t>ΕΠΕ τροποποίηση &amp; κωδικοπ καταστατικού = 8 πράξεις = ΙΔΕ θέση 219-46 {=34</t>
  </si>
  <si>
    <t>το 2020</t>
  </si>
  <si>
    <t xml:space="preserve">ΕΠΕ τροποποίηση &amp; κωδικοπ καταστατικού = 4 πράξεις = ΙΔΕ θέση 219-39 </t>
  </si>
  <si>
    <t xml:space="preserve">ΕΠΕ τροποποίηση άρθρου 7 καταστατικού </t>
  </si>
  <si>
    <t>ΕΠΕ αύξηση κεφαλαιου 14.997,85 &amp; τροποποίηση άρθρου 5 καταστατικού</t>
  </si>
  <si>
    <t>ΕΠΕ αύξηση κεφαλαιου 20.016,70 &amp; τροποποίηση άρθρου 5 καταστατικού</t>
  </si>
  <si>
    <t>αυξηση κεφαλαιου ΕΠΕ 30.054,40 &amp; τροποποίηση άρθρου 5 καταστατικού</t>
  </si>
  <si>
    <t>219-45[=7.1</t>
  </si>
  <si>
    <t>αδύνατο να αναλυθούνε ΧΩΡΙΣ βοήθεια από ΣΔΟΕ &amp; εισαγγελια</t>
  </si>
  <si>
    <t>;;;???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</si>
</sst>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1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7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0" fontId="13" fillId="0" borderId="0"/>
    <xf numFmtId="0" fontId="1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8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9" fillId="0" borderId="5" xfId="0" applyFont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4" fontId="10" fillId="0" borderId="4" xfId="0" applyNumberFormat="1" applyFont="1" applyFill="1" applyBorder="1" applyAlignment="1">
      <alignment horizontal="center" vertical="center"/>
    </xf>
    <xf numFmtId="43" fontId="10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164" fontId="8" fillId="0" borderId="0" xfId="1" applyNumberFormat="1" applyFont="1"/>
    <xf numFmtId="164" fontId="10" fillId="0" borderId="1" xfId="1" applyNumberFormat="1" applyFont="1" applyFill="1" applyBorder="1" applyAlignment="1">
      <alignment horizontal="center" vertical="center"/>
    </xf>
    <xf numFmtId="164" fontId="8" fillId="0" borderId="0" xfId="0" applyNumberFormat="1" applyFont="1"/>
    <xf numFmtId="43" fontId="8" fillId="6" borderId="1" xfId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43" fontId="8" fillId="6" borderId="1" xfId="1" applyFont="1" applyFill="1" applyBorder="1"/>
    <xf numFmtId="0" fontId="8" fillId="6" borderId="1" xfId="0" applyFont="1" applyFill="1" applyBorder="1" applyAlignment="1">
      <alignment horizontal="left" wrapText="1"/>
    </xf>
    <xf numFmtId="43" fontId="8" fillId="0" borderId="9" xfId="1" applyFont="1" applyFill="1" applyBorder="1"/>
    <xf numFmtId="43" fontId="8" fillId="6" borderId="5" xfId="1" applyFont="1" applyFill="1" applyBorder="1"/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 wrapText="1"/>
    </xf>
    <xf numFmtId="43" fontId="10" fillId="6" borderId="10" xfId="1" applyFont="1" applyFill="1" applyBorder="1" applyAlignment="1">
      <alignment horizontal="right" vertical="center"/>
    </xf>
    <xf numFmtId="43" fontId="10" fillId="0" borderId="10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8" fillId="3" borderId="1" xfId="1" applyFont="1" applyFill="1" applyBorder="1" applyAlignment="1">
      <alignment horizontal="center"/>
    </xf>
    <xf numFmtId="0" fontId="3" fillId="0" borderId="10" xfId="0" applyFont="1" applyFill="1" applyBorder="1" applyAlignment="1">
      <alignment horizontal="left" wrapText="1"/>
    </xf>
    <xf numFmtId="0" fontId="8" fillId="0" borderId="10" xfId="0" applyFont="1" applyFill="1" applyBorder="1" applyAlignment="1">
      <alignment horizontal="left" wrapText="1"/>
    </xf>
    <xf numFmtId="43" fontId="10" fillId="3" borderId="1" xfId="1" applyFont="1" applyFill="1" applyBorder="1" applyAlignment="1">
      <alignment horizontal="right" vertical="center"/>
    </xf>
    <xf numFmtId="43" fontId="10" fillId="3" borderId="1" xfId="1" applyFont="1" applyFill="1" applyBorder="1" applyAlignment="1">
      <alignment horizontal="center" vertical="center"/>
    </xf>
    <xf numFmtId="164" fontId="10" fillId="0" borderId="5" xfId="1" applyNumberFormat="1" applyFont="1" applyFill="1" applyBorder="1" applyAlignment="1">
      <alignment horizontal="center" vertical="center"/>
    </xf>
    <xf numFmtId="14" fontId="10" fillId="0" borderId="12" xfId="0" applyNumberFormat="1" applyFont="1" applyFill="1" applyBorder="1" applyAlignment="1">
      <alignment horizontal="center" vertical="center"/>
    </xf>
    <xf numFmtId="43" fontId="8" fillId="0" borderId="10" xfId="1" applyFont="1" applyFill="1" applyBorder="1"/>
    <xf numFmtId="43" fontId="8" fillId="0" borderId="10" xfId="1" applyFont="1" applyFill="1" applyBorder="1" applyAlignment="1">
      <alignment horizontal="center"/>
    </xf>
    <xf numFmtId="43" fontId="8" fillId="6" borderId="5" xfId="1" applyFont="1" applyFill="1" applyBorder="1" applyAlignment="1">
      <alignment horizontal="center"/>
    </xf>
    <xf numFmtId="43" fontId="10" fillId="6" borderId="1" xfId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/>
    </xf>
    <xf numFmtId="43" fontId="10" fillId="0" borderId="1" xfId="1" applyFont="1" applyFill="1" applyBorder="1" applyAlignment="1">
      <alignment horizontal="center" vertical="center"/>
    </xf>
    <xf numFmtId="14" fontId="10" fillId="0" borderId="16" xfId="0" applyNumberFormat="1" applyFont="1" applyFill="1" applyBorder="1" applyAlignment="1">
      <alignment horizontal="center" vertical="center"/>
    </xf>
    <xf numFmtId="43" fontId="8" fillId="6" borderId="10" xfId="1" applyFont="1" applyFill="1" applyBorder="1" applyAlignment="1">
      <alignment horizontal="center"/>
    </xf>
    <xf numFmtId="43" fontId="8" fillId="6" borderId="10" xfId="1" applyFont="1" applyFill="1" applyBorder="1"/>
    <xf numFmtId="43" fontId="8" fillId="3" borderId="5" xfId="1" applyFont="1" applyFill="1" applyBorder="1" applyAlignment="1">
      <alignment horizontal="center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43" fontId="8" fillId="0" borderId="0" xfId="1" applyFont="1" applyFill="1" applyBorder="1"/>
    <xf numFmtId="14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164" fontId="10" fillId="7" borderId="4" xfId="1" applyNumberFormat="1" applyFont="1" applyFill="1" applyBorder="1" applyAlignment="1">
      <alignment horizontal="center" vertical="center"/>
    </xf>
    <xf numFmtId="43" fontId="8" fillId="3" borderId="1" xfId="1" applyFont="1" applyFill="1" applyBorder="1"/>
    <xf numFmtId="43" fontId="8" fillId="0" borderId="0" xfId="1" applyFont="1" applyFill="1"/>
    <xf numFmtId="43" fontId="8" fillId="3" borderId="10" xfId="1" applyFont="1" applyFill="1" applyBorder="1"/>
    <xf numFmtId="43" fontId="8" fillId="3" borderId="8" xfId="1" applyFont="1" applyFill="1" applyBorder="1"/>
    <xf numFmtId="14" fontId="10" fillId="0" borderId="1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14" fontId="10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wrapText="1"/>
    </xf>
    <xf numFmtId="43" fontId="10" fillId="3" borderId="9" xfId="1" applyFont="1" applyFill="1" applyBorder="1" applyAlignment="1">
      <alignment horizontal="right" vertical="center"/>
    </xf>
    <xf numFmtId="43" fontId="8" fillId="3" borderId="8" xfId="1" applyFont="1" applyFill="1" applyBorder="1" applyAlignment="1">
      <alignment horizontal="center"/>
    </xf>
    <xf numFmtId="43" fontId="8" fillId="3" borderId="9" xfId="1" applyFont="1" applyFill="1" applyBorder="1" applyAlignment="1">
      <alignment horizontal="center"/>
    </xf>
    <xf numFmtId="43" fontId="8" fillId="3" borderId="9" xfId="1" applyFont="1" applyFill="1" applyBorder="1"/>
    <xf numFmtId="0" fontId="14" fillId="0" borderId="0" xfId="0" applyFont="1" applyFill="1"/>
    <xf numFmtId="14" fontId="8" fillId="0" borderId="0" xfId="0" applyNumberFormat="1" applyFont="1" applyFill="1" applyAlignment="1">
      <alignment horizontal="left"/>
    </xf>
    <xf numFmtId="0" fontId="8" fillId="0" borderId="6" xfId="0" applyFont="1" applyFill="1" applyBorder="1" applyAlignment="1">
      <alignment horizontal="center" wrapText="1"/>
    </xf>
    <xf numFmtId="43" fontId="8" fillId="0" borderId="11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8" fillId="0" borderId="9" xfId="0" applyFont="1" applyFill="1" applyBorder="1" applyAlignment="1">
      <alignment horizontal="left" wrapText="1"/>
    </xf>
    <xf numFmtId="164" fontId="10" fillId="7" borderId="1" xfId="1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left" wrapText="1"/>
    </xf>
    <xf numFmtId="43" fontId="15" fillId="0" borderId="0" xfId="1" applyFont="1" applyBorder="1"/>
    <xf numFmtId="0" fontId="8" fillId="0" borderId="5" xfId="0" applyFont="1" applyBorder="1" applyAlignment="1">
      <alignment horizontal="center" wrapText="1"/>
    </xf>
    <xf numFmtId="0" fontId="3" fillId="0" borderId="11" xfId="0" applyFont="1" applyFill="1" applyBorder="1" applyAlignment="1">
      <alignment wrapText="1"/>
    </xf>
    <xf numFmtId="0" fontId="19" fillId="3" borderId="5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4" fillId="0" borderId="1" xfId="1" applyNumberFormat="1" applyFont="1" applyBorder="1"/>
    <xf numFmtId="0" fontId="8" fillId="0" borderId="6" xfId="0" applyFont="1" applyFill="1" applyBorder="1" applyAlignment="1">
      <alignment horizontal="center" wrapText="1"/>
    </xf>
    <xf numFmtId="43" fontId="8" fillId="0" borderId="11" xfId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wrapText="1"/>
    </xf>
    <xf numFmtId="43" fontId="8" fillId="0" borderId="6" xfId="1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 wrapText="1"/>
    </xf>
    <xf numFmtId="164" fontId="10" fillId="7" borderId="1" xfId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wrapText="1"/>
    </xf>
    <xf numFmtId="43" fontId="10" fillId="7" borderId="1" xfId="1" applyFont="1" applyFill="1" applyBorder="1" applyAlignment="1">
      <alignment horizontal="center" vertical="center"/>
    </xf>
    <xf numFmtId="43" fontId="14" fillId="0" borderId="1" xfId="1" applyFont="1" applyFill="1" applyBorder="1" applyAlignment="1">
      <alignment horizontal="center"/>
    </xf>
    <xf numFmtId="43" fontId="10" fillId="8" borderId="1" xfId="1" applyFont="1" applyFill="1" applyBorder="1" applyAlignment="1">
      <alignment horizontal="center" vertical="center"/>
    </xf>
    <xf numFmtId="43" fontId="14" fillId="0" borderId="1" xfId="1" applyFont="1" applyFill="1" applyBorder="1" applyAlignment="1">
      <alignment horizontal="center" vertical="center"/>
    </xf>
    <xf numFmtId="43" fontId="10" fillId="7" borderId="5" xfId="1" applyFont="1" applyFill="1" applyBorder="1" applyAlignment="1">
      <alignment horizontal="center" vertical="center"/>
    </xf>
    <xf numFmtId="43" fontId="14" fillId="0" borderId="5" xfId="1" applyFont="1" applyFill="1" applyBorder="1" applyAlignment="1">
      <alignment horizontal="center"/>
    </xf>
    <xf numFmtId="43" fontId="10" fillId="8" borderId="5" xfId="1" applyFont="1" applyFill="1" applyBorder="1" applyAlignment="1">
      <alignment horizontal="center" vertical="center"/>
    </xf>
    <xf numFmtId="43" fontId="14" fillId="0" borderId="5" xfId="1" applyFont="1" applyFill="1" applyBorder="1" applyAlignment="1">
      <alignment horizontal="center" vertical="center"/>
    </xf>
    <xf numFmtId="43" fontId="10" fillId="3" borderId="9" xfId="1" applyFont="1" applyFill="1" applyBorder="1" applyAlignment="1">
      <alignment horizontal="center" vertical="center"/>
    </xf>
    <xf numFmtId="14" fontId="10" fillId="0" borderId="6" xfId="0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43" fontId="10" fillId="3" borderId="5" xfId="1" applyFont="1" applyFill="1" applyBorder="1" applyAlignment="1">
      <alignment horizontal="right" vertical="center"/>
    </xf>
    <xf numFmtId="43" fontId="8" fillId="6" borderId="6" xfId="1" applyFont="1" applyFill="1" applyBorder="1" applyAlignment="1">
      <alignment horizontal="center"/>
    </xf>
    <xf numFmtId="43" fontId="10" fillId="6" borderId="5" xfId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left" wrapText="1"/>
    </xf>
    <xf numFmtId="0" fontId="3" fillId="7" borderId="5" xfId="0" applyFont="1" applyFill="1" applyBorder="1" applyAlignment="1">
      <alignment horizontal="left" wrapText="1"/>
    </xf>
    <xf numFmtId="43" fontId="10" fillId="8" borderId="6" xfId="1" applyFont="1" applyFill="1" applyBorder="1" applyAlignment="1">
      <alignment horizontal="center" vertical="center"/>
    </xf>
    <xf numFmtId="43" fontId="10" fillId="3" borderId="6" xfId="1" applyFont="1" applyFill="1" applyBorder="1" applyAlignment="1">
      <alignment horizontal="center" vertical="center"/>
    </xf>
    <xf numFmtId="43" fontId="10" fillId="3" borderId="5" xfId="1" applyFont="1" applyFill="1" applyBorder="1" applyAlignment="1">
      <alignment horizontal="center" vertical="center"/>
    </xf>
    <xf numFmtId="43" fontId="14" fillId="0" borderId="15" xfId="1" applyFont="1" applyFill="1" applyBorder="1" applyAlignment="1">
      <alignment horizontal="center"/>
    </xf>
    <xf numFmtId="43" fontId="10" fillId="7" borderId="8" xfId="1" applyFont="1" applyFill="1" applyBorder="1" applyAlignment="1">
      <alignment horizontal="center" vertical="center"/>
    </xf>
    <xf numFmtId="43" fontId="8" fillId="8" borderId="10" xfId="1" applyFont="1" applyFill="1" applyBorder="1"/>
    <xf numFmtId="43" fontId="8" fillId="8" borderId="1" xfId="1" applyFont="1" applyFill="1" applyBorder="1"/>
    <xf numFmtId="43" fontId="8" fillId="8" borderId="9" xfId="1" applyFont="1" applyFill="1" applyBorder="1"/>
    <xf numFmtId="43" fontId="10" fillId="0" borderId="6" xfId="1" applyFont="1" applyFill="1" applyBorder="1" applyAlignment="1">
      <alignment horizontal="center" vertical="center"/>
    </xf>
    <xf numFmtId="43" fontId="10" fillId="6" borderId="11" xfId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left" wrapText="1"/>
    </xf>
    <xf numFmtId="43" fontId="14" fillId="0" borderId="8" xfId="1" applyFont="1" applyFill="1" applyBorder="1" applyAlignment="1">
      <alignment horizontal="center"/>
    </xf>
    <xf numFmtId="43" fontId="10" fillId="7" borderId="6" xfId="1" applyFont="1" applyFill="1" applyBorder="1" applyAlignment="1">
      <alignment horizontal="left" vertical="center"/>
    </xf>
    <xf numFmtId="43" fontId="8" fillId="3" borderId="5" xfId="1" applyFont="1" applyFill="1" applyBorder="1"/>
    <xf numFmtId="43" fontId="14" fillId="0" borderId="9" xfId="1" applyFont="1" applyFill="1" applyBorder="1" applyAlignment="1">
      <alignment horizontal="center"/>
    </xf>
    <xf numFmtId="0" fontId="16" fillId="0" borderId="0" xfId="0" applyFont="1" applyFill="1" applyBorder="1" applyAlignment="1"/>
    <xf numFmtId="0" fontId="3" fillId="0" borderId="5" xfId="0" applyFont="1" applyFill="1" applyBorder="1" applyAlignment="1">
      <alignment wrapText="1"/>
    </xf>
    <xf numFmtId="43" fontId="10" fillId="0" borderId="6" xfId="1" applyFont="1" applyFill="1" applyBorder="1" applyAlignment="1">
      <alignment horizontal="right" vertical="center"/>
    </xf>
    <xf numFmtId="43" fontId="8" fillId="3" borderId="6" xfId="1" applyFont="1" applyFill="1" applyBorder="1"/>
    <xf numFmtId="43" fontId="8" fillId="6" borderId="23" xfId="1" applyFont="1" applyFill="1" applyBorder="1"/>
    <xf numFmtId="43" fontId="8" fillId="6" borderId="2" xfId="1" applyFont="1" applyFill="1" applyBorder="1"/>
    <xf numFmtId="43" fontId="10" fillId="3" borderId="29" xfId="1" applyFont="1" applyFill="1" applyBorder="1" applyAlignment="1">
      <alignment horizontal="center" vertical="center"/>
    </xf>
    <xf numFmtId="14" fontId="8" fillId="0" borderId="25" xfId="1" applyNumberFormat="1" applyFont="1" applyFill="1" applyBorder="1"/>
    <xf numFmtId="14" fontId="12" fillId="0" borderId="25" xfId="1" applyNumberFormat="1" applyFont="1" applyFill="1" applyBorder="1" applyAlignment="1">
      <alignment horizontal="center"/>
    </xf>
    <xf numFmtId="0" fontId="8" fillId="0" borderId="23" xfId="0" applyFont="1" applyFill="1" applyBorder="1" applyAlignment="1">
      <alignment horizontal="center" wrapText="1"/>
    </xf>
    <xf numFmtId="43" fontId="10" fillId="6" borderId="23" xfId="1" applyFont="1" applyFill="1" applyBorder="1" applyAlignment="1">
      <alignment horizontal="center" vertical="center"/>
    </xf>
    <xf numFmtId="43" fontId="10" fillId="3" borderId="30" xfId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left" wrapText="1"/>
    </xf>
    <xf numFmtId="0" fontId="8" fillId="7" borderId="5" xfId="0" applyFont="1" applyFill="1" applyBorder="1" applyAlignment="1">
      <alignment horizontal="left" wrapText="1"/>
    </xf>
    <xf numFmtId="43" fontId="20" fillId="0" borderId="1" xfId="1" applyFont="1" applyBorder="1"/>
    <xf numFmtId="164" fontId="10" fillId="0" borderId="9" xfId="1" applyNumberFormat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wrapText="1"/>
    </xf>
    <xf numFmtId="164" fontId="10" fillId="7" borderId="10" xfId="1" applyNumberFormat="1" applyFont="1" applyFill="1" applyBorder="1" applyAlignment="1">
      <alignment horizontal="center" vertical="center"/>
    </xf>
    <xf numFmtId="164" fontId="10" fillId="7" borderId="5" xfId="1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43" fontId="8" fillId="0" borderId="11" xfId="1" applyFont="1" applyFill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14" fontId="8" fillId="0" borderId="11" xfId="0" applyNumberFormat="1" applyFont="1" applyFill="1" applyBorder="1" applyAlignment="1">
      <alignment horizontal="center" wrapText="1"/>
    </xf>
    <xf numFmtId="14" fontId="8" fillId="0" borderId="8" xfId="0" applyNumberFormat="1" applyFont="1" applyFill="1" applyBorder="1" applyAlignment="1">
      <alignment horizontal="center" wrapText="1"/>
    </xf>
    <xf numFmtId="14" fontId="8" fillId="0" borderId="9" xfId="0" applyNumberFormat="1" applyFont="1" applyFill="1" applyBorder="1" applyAlignment="1">
      <alignment horizontal="center" wrapText="1"/>
    </xf>
    <xf numFmtId="43" fontId="8" fillId="0" borderId="8" xfId="1" applyFont="1" applyFill="1" applyBorder="1" applyAlignment="1">
      <alignment horizontal="center"/>
    </xf>
    <xf numFmtId="164" fontId="8" fillId="7" borderId="20" xfId="1" applyNumberFormat="1" applyFont="1" applyFill="1" applyBorder="1" applyAlignment="1">
      <alignment horizontal="center"/>
    </xf>
    <xf numFmtId="164" fontId="8" fillId="7" borderId="21" xfId="1" applyNumberFormat="1" applyFont="1" applyFill="1" applyBorder="1" applyAlignment="1">
      <alignment horizontal="center"/>
    </xf>
    <xf numFmtId="164" fontId="8" fillId="7" borderId="22" xfId="1" applyNumberFormat="1" applyFont="1" applyFill="1" applyBorder="1" applyAlignment="1">
      <alignment horizontal="center"/>
    </xf>
    <xf numFmtId="14" fontId="10" fillId="0" borderId="11" xfId="1" applyNumberFormat="1" applyFont="1" applyFill="1" applyBorder="1" applyAlignment="1">
      <alignment horizontal="center" vertical="center"/>
    </xf>
    <xf numFmtId="14" fontId="10" fillId="0" borderId="9" xfId="1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wrapText="1"/>
    </xf>
    <xf numFmtId="0" fontId="3" fillId="0" borderId="9" xfId="0" applyFont="1" applyFill="1" applyBorder="1" applyAlignment="1">
      <alignment horizontal="left" wrapText="1"/>
    </xf>
    <xf numFmtId="164" fontId="10" fillId="7" borderId="17" xfId="1" applyNumberFormat="1" applyFont="1" applyFill="1" applyBorder="1" applyAlignment="1">
      <alignment horizontal="center" vertical="center"/>
    </xf>
    <xf numFmtId="164" fontId="10" fillId="7" borderId="18" xfId="1" applyNumberFormat="1" applyFont="1" applyFill="1" applyBorder="1" applyAlignment="1">
      <alignment horizontal="center" vertical="center"/>
    </xf>
    <xf numFmtId="164" fontId="10" fillId="7" borderId="19" xfId="1" applyNumberFormat="1" applyFont="1" applyFill="1" applyBorder="1" applyAlignment="1">
      <alignment horizontal="center" vertical="center"/>
    </xf>
    <xf numFmtId="43" fontId="8" fillId="5" borderId="24" xfId="1" applyFont="1" applyFill="1" applyBorder="1" applyAlignment="1">
      <alignment horizontal="center"/>
    </xf>
    <xf numFmtId="43" fontId="8" fillId="3" borderId="24" xfId="1" applyFont="1" applyFill="1" applyBorder="1" applyAlignment="1">
      <alignment horizontal="center"/>
    </xf>
    <xf numFmtId="43" fontId="8" fillId="5" borderId="26" xfId="1" applyFont="1" applyFill="1" applyBorder="1" applyAlignment="1">
      <alignment horizontal="center"/>
    </xf>
    <xf numFmtId="43" fontId="8" fillId="5" borderId="27" xfId="1" applyFont="1" applyFill="1" applyBorder="1" applyAlignment="1">
      <alignment horizontal="center"/>
    </xf>
    <xf numFmtId="43" fontId="8" fillId="5" borderId="28" xfId="1" applyFont="1" applyFill="1" applyBorder="1" applyAlignment="1">
      <alignment horizontal="center"/>
    </xf>
    <xf numFmtId="0" fontId="11" fillId="3" borderId="0" xfId="0" applyFont="1" applyFill="1" applyAlignment="1">
      <alignment horizontal="center" wrapText="1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8" fillId="0" borderId="8" xfId="0" applyFont="1" applyFill="1" applyBorder="1" applyAlignment="1">
      <alignment horizontal="center" wrapText="1"/>
    </xf>
    <xf numFmtId="164" fontId="10" fillId="7" borderId="13" xfId="1" applyNumberFormat="1" applyFont="1" applyFill="1" applyBorder="1" applyAlignment="1">
      <alignment horizontal="center" vertical="center"/>
    </xf>
    <xf numFmtId="164" fontId="10" fillId="7" borderId="14" xfId="1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textRotation="9" wrapText="1"/>
    </xf>
    <xf numFmtId="0" fontId="8" fillId="0" borderId="9" xfId="0" applyFont="1" applyFill="1" applyBorder="1" applyAlignment="1">
      <alignment horizontal="center" textRotation="9" wrapText="1"/>
    </xf>
    <xf numFmtId="0" fontId="8" fillId="0" borderId="11" xfId="0" applyFont="1" applyFill="1" applyBorder="1" applyAlignment="1">
      <alignment horizontal="center" textRotation="5" wrapText="1"/>
    </xf>
    <xf numFmtId="0" fontId="8" fillId="0" borderId="9" xfId="0" applyFont="1" applyFill="1" applyBorder="1" applyAlignment="1">
      <alignment horizontal="center" textRotation="5" wrapText="1"/>
    </xf>
    <xf numFmtId="164" fontId="10" fillId="4" borderId="9" xfId="1" applyNumberFormat="1" applyFont="1" applyFill="1" applyBorder="1" applyAlignment="1">
      <alignment vertical="center"/>
    </xf>
    <xf numFmtId="164" fontId="10" fillId="4" borderId="1" xfId="1" applyNumberFormat="1" applyFont="1" applyFill="1" applyBorder="1" applyAlignment="1">
      <alignment horizontal="center" vertic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0"/>
  <sheetViews>
    <sheetView tabSelected="1" workbookViewId="0">
      <pane ySplit="1" topLeftCell="A2" activePane="bottomLeft" state="frozen"/>
      <selection pane="bottomLeft" activeCell="R33" sqref="R33"/>
    </sheetView>
  </sheetViews>
  <sheetFormatPr defaultRowHeight="12.75"/>
  <cols>
    <col min="1" max="1" width="9.109375" style="7" customWidth="1"/>
    <col min="2" max="2" width="7.21875" style="7" customWidth="1"/>
    <col min="3" max="3" width="7.88671875" style="7" customWidth="1"/>
    <col min="4" max="4" width="38.77734375" style="7" bestFit="1" customWidth="1"/>
    <col min="5" max="5" width="19" style="7" bestFit="1" customWidth="1"/>
    <col min="6" max="6" width="64" style="51" bestFit="1" customWidth="1"/>
    <col min="7" max="7" width="11.21875" style="7" customWidth="1"/>
    <col min="8" max="8" width="13.21875" style="7" customWidth="1"/>
    <col min="9" max="9" width="12.21875" style="7" customWidth="1"/>
    <col min="10" max="10" width="27.109375" style="7" customWidth="1"/>
    <col min="11" max="11" width="15.21875" style="7" customWidth="1"/>
    <col min="12" max="12" width="10" style="7" bestFit="1" customWidth="1"/>
    <col min="13" max="13" width="8.44140625" style="7" bestFit="1" customWidth="1"/>
    <col min="14" max="14" width="11.77734375" style="7" customWidth="1"/>
    <col min="15" max="15" width="10.21875" style="7" customWidth="1"/>
    <col min="16" max="16" width="9.21875" style="7" bestFit="1" customWidth="1"/>
    <col min="17" max="19" width="10" style="7" customWidth="1"/>
    <col min="20" max="20" width="9.5546875" style="7" customWidth="1"/>
    <col min="21" max="21" width="9.77734375" style="7" bestFit="1" customWidth="1"/>
    <col min="22" max="22" width="10.21875" style="7" customWidth="1"/>
    <col min="23" max="23" width="9.21875" style="7" customWidth="1"/>
    <col min="24" max="24" width="8.6640625" style="7" customWidth="1"/>
    <col min="25" max="27" width="9.21875" style="7" customWidth="1"/>
    <col min="28" max="28" width="12.88671875" style="7" customWidth="1"/>
    <col min="29" max="29" width="69.88671875" style="7" bestFit="1" customWidth="1"/>
    <col min="30" max="30" width="23.88671875" style="7" customWidth="1"/>
    <col min="31" max="31" width="23" style="7" bestFit="1" customWidth="1"/>
    <col min="32" max="32" width="48.44140625" style="7" bestFit="1" customWidth="1"/>
    <col min="33" max="33" width="12.6640625" style="7" bestFit="1" customWidth="1"/>
    <col min="34" max="34" width="24.6640625" style="7" bestFit="1" customWidth="1"/>
    <col min="35" max="35" width="8.88671875" style="7"/>
    <col min="36" max="36" width="11.21875" style="7" bestFit="1" customWidth="1"/>
    <col min="37" max="16384" width="8.88671875" style="7"/>
  </cols>
  <sheetData>
    <row r="1" spans="1:33" s="5" customFormat="1" ht="39.75" thickBot="1">
      <c r="A1" s="1" t="s">
        <v>1</v>
      </c>
      <c r="B1" s="1" t="s">
        <v>2</v>
      </c>
      <c r="C1" s="2" t="s">
        <v>3</v>
      </c>
      <c r="D1" s="10" t="s">
        <v>29</v>
      </c>
      <c r="E1" s="10" t="s">
        <v>28</v>
      </c>
      <c r="F1" s="50" t="s">
        <v>9</v>
      </c>
      <c r="G1" s="1" t="s">
        <v>10</v>
      </c>
      <c r="H1" s="1" t="s">
        <v>27</v>
      </c>
      <c r="I1" s="1" t="s">
        <v>5</v>
      </c>
      <c r="J1" s="3" t="s">
        <v>4</v>
      </c>
      <c r="K1" s="3" t="s">
        <v>6</v>
      </c>
      <c r="L1" s="80" t="s">
        <v>70</v>
      </c>
      <c r="M1" s="79" t="s">
        <v>71</v>
      </c>
      <c r="N1" s="11" t="s">
        <v>12</v>
      </c>
      <c r="O1" s="11" t="s">
        <v>11</v>
      </c>
      <c r="P1" s="12" t="s">
        <v>13</v>
      </c>
      <c r="Q1" s="4" t="s">
        <v>63</v>
      </c>
      <c r="R1" s="11" t="s">
        <v>64</v>
      </c>
      <c r="S1" s="12" t="s">
        <v>65</v>
      </c>
      <c r="T1" s="81" t="s">
        <v>72</v>
      </c>
      <c r="U1" s="4" t="s">
        <v>7</v>
      </c>
      <c r="V1" s="12" t="s">
        <v>14</v>
      </c>
      <c r="W1" s="11" t="s">
        <v>66</v>
      </c>
      <c r="X1" s="90" t="s">
        <v>77</v>
      </c>
      <c r="Y1" s="90" t="s">
        <v>76</v>
      </c>
      <c r="Z1" s="90" t="s">
        <v>75</v>
      </c>
      <c r="AA1" s="81" t="s">
        <v>67</v>
      </c>
      <c r="AB1" s="77" t="s">
        <v>68</v>
      </c>
      <c r="AC1" s="77" t="s">
        <v>73</v>
      </c>
    </row>
    <row r="2" spans="1:33" s="17" customFormat="1">
      <c r="A2" s="74" t="s">
        <v>30</v>
      </c>
      <c r="B2" s="19" t="s">
        <v>93</v>
      </c>
      <c r="C2" s="53">
        <v>37767</v>
      </c>
      <c r="D2" s="54" t="s">
        <v>26</v>
      </c>
      <c r="E2" s="134" t="s">
        <v>79</v>
      </c>
      <c r="F2" s="54" t="s">
        <v>26</v>
      </c>
      <c r="G2" s="37" t="s">
        <v>31</v>
      </c>
      <c r="H2" s="22">
        <v>0</v>
      </c>
      <c r="I2" s="22">
        <v>0</v>
      </c>
      <c r="J2" s="19" t="s">
        <v>93</v>
      </c>
      <c r="K2" s="15" t="s">
        <v>20</v>
      </c>
      <c r="L2" s="16">
        <v>347.45</v>
      </c>
      <c r="M2" s="8">
        <v>44</v>
      </c>
      <c r="N2" s="91" t="s">
        <v>80</v>
      </c>
      <c r="O2" s="92" t="s">
        <v>80</v>
      </c>
      <c r="P2" s="37" t="s">
        <v>31</v>
      </c>
      <c r="Q2" s="93"/>
      <c r="R2" s="93"/>
      <c r="S2" s="93"/>
      <c r="T2" s="37" t="s">
        <v>31</v>
      </c>
      <c r="U2" s="45" t="s">
        <v>81</v>
      </c>
      <c r="V2" s="14">
        <v>22.87</v>
      </c>
      <c r="W2" s="45" t="s">
        <v>81</v>
      </c>
      <c r="X2" s="8">
        <v>22.87</v>
      </c>
      <c r="Y2" s="8">
        <v>15.24</v>
      </c>
      <c r="Z2" s="93"/>
      <c r="AA2" s="37" t="s">
        <v>31</v>
      </c>
      <c r="AB2" s="52" t="s">
        <v>85</v>
      </c>
      <c r="AC2" s="17" t="s">
        <v>78</v>
      </c>
    </row>
    <row r="3" spans="1:33" s="17" customFormat="1" ht="13.5" thickBot="1">
      <c r="A3" s="55" t="s">
        <v>33</v>
      </c>
      <c r="B3" s="38" t="s">
        <v>93</v>
      </c>
      <c r="C3" s="13">
        <v>42059</v>
      </c>
      <c r="D3" s="15" t="s">
        <v>25</v>
      </c>
      <c r="E3" s="94" t="s">
        <v>24</v>
      </c>
      <c r="F3" s="15" t="s">
        <v>25</v>
      </c>
      <c r="G3" s="28">
        <v>18000</v>
      </c>
      <c r="H3" s="32">
        <v>0</v>
      </c>
      <c r="I3" s="98" t="s">
        <v>24</v>
      </c>
      <c r="J3" s="19" t="s">
        <v>93</v>
      </c>
      <c r="K3" s="15" t="s">
        <v>20</v>
      </c>
      <c r="L3" s="33">
        <v>446.6</v>
      </c>
      <c r="M3" s="8">
        <v>77.72</v>
      </c>
      <c r="N3" s="94" t="s">
        <v>24</v>
      </c>
      <c r="O3" s="22">
        <v>0</v>
      </c>
      <c r="P3" s="16">
        <v>234</v>
      </c>
      <c r="Q3" s="93"/>
      <c r="R3" s="93"/>
      <c r="S3" s="93"/>
      <c r="T3" s="16">
        <v>234</v>
      </c>
      <c r="U3" s="94" t="s">
        <v>24</v>
      </c>
      <c r="V3" s="49">
        <v>47.12</v>
      </c>
      <c r="W3" s="96" t="s">
        <v>80</v>
      </c>
      <c r="X3" s="33">
        <v>47.12</v>
      </c>
      <c r="Y3" s="33">
        <v>31.41</v>
      </c>
      <c r="Z3" s="49">
        <v>20.96</v>
      </c>
      <c r="AA3" s="109" t="s">
        <v>31</v>
      </c>
      <c r="AB3" s="52" t="s">
        <v>85</v>
      </c>
      <c r="AC3" s="17" t="s">
        <v>34</v>
      </c>
    </row>
    <row r="4" spans="1:33" s="17" customFormat="1" ht="15" customHeight="1">
      <c r="A4" s="170" t="s">
        <v>35</v>
      </c>
      <c r="B4" s="85" t="s">
        <v>93</v>
      </c>
      <c r="C4" s="46">
        <v>39212</v>
      </c>
      <c r="D4" s="44" t="s">
        <v>52</v>
      </c>
      <c r="E4" s="44" t="s">
        <v>0</v>
      </c>
      <c r="F4" s="44" t="s">
        <v>82</v>
      </c>
      <c r="G4" s="70">
        <v>0</v>
      </c>
      <c r="H4" s="70">
        <v>0</v>
      </c>
      <c r="I4" s="83">
        <v>0</v>
      </c>
      <c r="J4" s="172" t="s">
        <v>93</v>
      </c>
      <c r="K4" s="174" t="s">
        <v>19</v>
      </c>
      <c r="L4" s="41">
        <v>389</v>
      </c>
      <c r="M4" s="40">
        <v>368</v>
      </c>
      <c r="N4" s="30"/>
      <c r="O4" s="47"/>
      <c r="P4" s="30"/>
      <c r="Q4" s="48"/>
      <c r="R4" s="48"/>
      <c r="S4" s="48"/>
      <c r="T4" s="48"/>
      <c r="U4" s="31">
        <v>3.7</v>
      </c>
      <c r="V4" s="108" t="s">
        <v>31</v>
      </c>
      <c r="W4" s="115" t="s">
        <v>81</v>
      </c>
      <c r="X4" s="40">
        <v>3.7</v>
      </c>
      <c r="Y4" s="40">
        <v>2.77</v>
      </c>
      <c r="Z4" s="107"/>
      <c r="AA4" s="108" t="s">
        <v>31</v>
      </c>
      <c r="AB4" s="159" t="s">
        <v>85</v>
      </c>
      <c r="AC4" s="17" t="s">
        <v>78</v>
      </c>
    </row>
    <row r="5" spans="1:33" s="17" customFormat="1" ht="15.75" customHeight="1" thickBot="1">
      <c r="A5" s="171"/>
      <c r="B5" s="38" t="s">
        <v>93</v>
      </c>
      <c r="C5" s="39">
        <v>41353</v>
      </c>
      <c r="D5" s="73" t="s">
        <v>25</v>
      </c>
      <c r="E5" s="135" t="s">
        <v>79</v>
      </c>
      <c r="F5" s="73" t="s">
        <v>25</v>
      </c>
      <c r="G5" s="66">
        <v>150000</v>
      </c>
      <c r="H5" s="96" t="s">
        <v>80</v>
      </c>
      <c r="I5" s="95" t="s">
        <v>80</v>
      </c>
      <c r="J5" s="173"/>
      <c r="K5" s="175"/>
      <c r="L5" s="49">
        <v>1794.52</v>
      </c>
      <c r="M5" s="27">
        <v>75.599999999999994</v>
      </c>
      <c r="N5" s="95" t="s">
        <v>80</v>
      </c>
      <c r="O5" s="96" t="s">
        <v>80</v>
      </c>
      <c r="P5" s="28">
        <v>1950</v>
      </c>
      <c r="Q5" s="97"/>
      <c r="R5" s="97"/>
      <c r="S5" s="97"/>
      <c r="T5" s="49">
        <v>1950</v>
      </c>
      <c r="U5" s="98" t="s">
        <v>24</v>
      </c>
      <c r="V5" s="66">
        <v>126.9</v>
      </c>
      <c r="W5" s="96" t="s">
        <v>80</v>
      </c>
      <c r="X5" s="66">
        <v>126.9</v>
      </c>
      <c r="Y5" s="66">
        <v>71.75</v>
      </c>
      <c r="Z5" s="66">
        <v>247.52</v>
      </c>
      <c r="AA5" s="99" t="s">
        <v>31</v>
      </c>
      <c r="AB5" s="159"/>
      <c r="AC5" s="17" t="s">
        <v>36</v>
      </c>
    </row>
    <row r="6" spans="1:33" s="17" customFormat="1" ht="12.75" customHeight="1">
      <c r="A6" s="139" t="s">
        <v>83</v>
      </c>
      <c r="B6" s="85" t="s">
        <v>93</v>
      </c>
      <c r="C6" s="101">
        <v>39188</v>
      </c>
      <c r="D6" s="35" t="s">
        <v>60</v>
      </c>
      <c r="E6" s="35" t="s">
        <v>60</v>
      </c>
      <c r="F6" s="35" t="s">
        <v>60</v>
      </c>
      <c r="G6" s="29">
        <v>0</v>
      </c>
      <c r="H6" s="29">
        <v>0</v>
      </c>
      <c r="I6" s="29">
        <v>0</v>
      </c>
      <c r="J6" s="141" t="s">
        <v>93</v>
      </c>
      <c r="K6" s="141" t="s">
        <v>15</v>
      </c>
      <c r="L6" s="41">
        <v>292</v>
      </c>
      <c r="M6" s="40">
        <v>96</v>
      </c>
      <c r="N6" s="47"/>
      <c r="O6" s="47"/>
      <c r="P6" s="47"/>
      <c r="Q6" s="48"/>
      <c r="R6" s="48"/>
      <c r="S6" s="48"/>
      <c r="T6" s="48"/>
      <c r="U6" s="40">
        <v>3.96</v>
      </c>
      <c r="V6" s="40">
        <f>L6*9%</f>
        <v>26.279999999999998</v>
      </c>
      <c r="W6" s="45" t="s">
        <v>81</v>
      </c>
      <c r="X6" s="40">
        <v>3.96</v>
      </c>
      <c r="Y6" s="108" t="s">
        <v>31</v>
      </c>
      <c r="Z6" s="108" t="s">
        <v>31</v>
      </c>
      <c r="AA6" s="108" t="s">
        <v>31</v>
      </c>
      <c r="AB6" s="160" t="s">
        <v>85</v>
      </c>
      <c r="AC6" s="68"/>
    </row>
    <row r="7" spans="1:33" s="17" customFormat="1" ht="13.5" thickBot="1">
      <c r="A7" s="140"/>
      <c r="B7" s="38" t="s">
        <v>93</v>
      </c>
      <c r="C7" s="62">
        <v>41508</v>
      </c>
      <c r="D7" s="63" t="s">
        <v>61</v>
      </c>
      <c r="E7" s="98" t="s">
        <v>24</v>
      </c>
      <c r="F7" s="63" t="s">
        <v>84</v>
      </c>
      <c r="G7" s="102">
        <v>327142.2</v>
      </c>
      <c r="H7" s="96" t="s">
        <v>80</v>
      </c>
      <c r="I7" s="98" t="s">
        <v>24</v>
      </c>
      <c r="J7" s="142"/>
      <c r="K7" s="142"/>
      <c r="L7" s="28">
        <v>4817.47</v>
      </c>
      <c r="M7" s="27">
        <v>96</v>
      </c>
      <c r="N7" s="98" t="s">
        <v>24</v>
      </c>
      <c r="O7" s="96" t="s">
        <v>80</v>
      </c>
      <c r="P7" s="28">
        <v>4252.8500000000004</v>
      </c>
      <c r="Q7" s="97"/>
      <c r="R7" s="97"/>
      <c r="S7" s="97"/>
      <c r="T7" s="27">
        <v>4252.8500000000004</v>
      </c>
      <c r="U7" s="104">
        <v>0.03</v>
      </c>
      <c r="V7" s="27">
        <f>L7*9%</f>
        <v>433.57229999999998</v>
      </c>
      <c r="W7" s="96" t="s">
        <v>80</v>
      </c>
      <c r="X7" s="25">
        <v>310.39999999999998</v>
      </c>
      <c r="Y7" s="25">
        <v>206.93</v>
      </c>
      <c r="Z7" s="25">
        <v>664.48</v>
      </c>
      <c r="AA7" s="99" t="s">
        <v>31</v>
      </c>
      <c r="AB7" s="160"/>
      <c r="AC7" s="68"/>
    </row>
    <row r="8" spans="1:33" s="17" customFormat="1" ht="13.5" thickBot="1">
      <c r="A8" s="55" t="s">
        <v>37</v>
      </c>
      <c r="B8" s="137" t="s">
        <v>93</v>
      </c>
      <c r="C8" s="13">
        <v>43034</v>
      </c>
      <c r="D8" s="15" t="s">
        <v>25</v>
      </c>
      <c r="E8" s="24"/>
      <c r="F8" s="15" t="s">
        <v>25</v>
      </c>
      <c r="G8" s="33" t="s">
        <v>21</v>
      </c>
      <c r="H8" s="131">
        <v>0</v>
      </c>
      <c r="I8" s="132"/>
      <c r="J8" s="19" t="s">
        <v>93</v>
      </c>
      <c r="K8" s="15" t="s">
        <v>22</v>
      </c>
      <c r="L8" s="33">
        <v>313</v>
      </c>
      <c r="M8" s="8">
        <v>40.92</v>
      </c>
      <c r="N8" s="43"/>
      <c r="O8" s="21"/>
      <c r="P8" s="21"/>
      <c r="Q8" s="23"/>
      <c r="R8" s="23"/>
      <c r="S8" s="23"/>
      <c r="T8" s="23"/>
      <c r="U8" s="43"/>
      <c r="V8" s="23"/>
      <c r="W8" s="126"/>
      <c r="X8" s="23"/>
      <c r="Y8" s="23"/>
      <c r="Z8" s="16">
        <v>67.2</v>
      </c>
      <c r="AA8" s="99" t="s">
        <v>31</v>
      </c>
      <c r="AB8" s="52" t="s">
        <v>85</v>
      </c>
      <c r="AC8" s="17" t="s">
        <v>78</v>
      </c>
    </row>
    <row r="9" spans="1:33" s="17" customFormat="1" ht="15" customHeight="1">
      <c r="A9" s="156" t="s">
        <v>38</v>
      </c>
      <c r="B9" s="85" t="s">
        <v>93</v>
      </c>
      <c r="C9" s="46">
        <v>39906</v>
      </c>
      <c r="D9" s="35" t="s">
        <v>39</v>
      </c>
      <c r="E9" s="119" t="s">
        <v>79</v>
      </c>
      <c r="F9" s="34" t="s">
        <v>40</v>
      </c>
      <c r="G9" s="31">
        <v>188406.25</v>
      </c>
      <c r="H9" s="118" t="s">
        <v>80</v>
      </c>
      <c r="I9" s="111" t="s">
        <v>80</v>
      </c>
      <c r="J9" s="141" t="s">
        <v>93</v>
      </c>
      <c r="K9" s="141" t="s">
        <v>15</v>
      </c>
      <c r="L9" s="41">
        <v>2730.48</v>
      </c>
      <c r="M9" s="58">
        <v>92</v>
      </c>
      <c r="N9" s="111" t="s">
        <v>80</v>
      </c>
      <c r="O9" s="110" t="s">
        <v>80</v>
      </c>
      <c r="P9" s="41">
        <v>2449.2800000000002</v>
      </c>
      <c r="Q9" s="112"/>
      <c r="R9" s="112"/>
      <c r="S9" s="112"/>
      <c r="T9" s="40">
        <v>2449.2800000000002</v>
      </c>
      <c r="U9" s="117" t="s">
        <v>79</v>
      </c>
      <c r="V9" s="40">
        <f>L9*9%</f>
        <v>245.7432</v>
      </c>
      <c r="W9" s="118" t="s">
        <v>80</v>
      </c>
      <c r="X9" s="84">
        <v>227.63</v>
      </c>
      <c r="Y9" s="71">
        <v>151.76</v>
      </c>
      <c r="Z9" s="116"/>
      <c r="AA9" s="108" t="s">
        <v>31</v>
      </c>
      <c r="AB9" s="159" t="s">
        <v>85</v>
      </c>
      <c r="AD9" s="138" t="s">
        <v>92</v>
      </c>
    </row>
    <row r="10" spans="1:33" s="17" customFormat="1" ht="15" customHeight="1">
      <c r="A10" s="157"/>
      <c r="B10" s="19" t="s">
        <v>93</v>
      </c>
      <c r="C10" s="53">
        <v>39906</v>
      </c>
      <c r="D10" s="15" t="s">
        <v>25</v>
      </c>
      <c r="E10" s="134" t="s">
        <v>79</v>
      </c>
      <c r="F10" s="15" t="s">
        <v>25</v>
      </c>
      <c r="G10" s="36">
        <v>222222.22</v>
      </c>
      <c r="H10" s="92" t="s">
        <v>80</v>
      </c>
      <c r="I10" s="91" t="s">
        <v>80</v>
      </c>
      <c r="J10" s="169"/>
      <c r="K10" s="169"/>
      <c r="L10" s="65">
        <v>2222.2199999999998</v>
      </c>
      <c r="M10" s="59">
        <v>92</v>
      </c>
      <c r="N10" s="91" t="s">
        <v>80</v>
      </c>
      <c r="O10" s="92" t="s">
        <v>80</v>
      </c>
      <c r="P10" s="33">
        <f>G10*1.3%</f>
        <v>2888.8888600000005</v>
      </c>
      <c r="Q10" s="113"/>
      <c r="R10" s="113"/>
      <c r="S10" s="113"/>
      <c r="T10" s="56">
        <v>2888.89</v>
      </c>
      <c r="U10" s="105" t="s">
        <v>79</v>
      </c>
      <c r="V10" s="56">
        <v>201</v>
      </c>
      <c r="W10" s="92" t="s">
        <v>80</v>
      </c>
      <c r="X10" s="33">
        <v>201</v>
      </c>
      <c r="Y10" s="33">
        <v>134</v>
      </c>
      <c r="Z10" s="43"/>
      <c r="AA10" s="37" t="s">
        <v>31</v>
      </c>
      <c r="AB10" s="159"/>
      <c r="AC10" s="17" t="s">
        <v>78</v>
      </c>
      <c r="AD10" s="138"/>
    </row>
    <row r="11" spans="1:33" s="17" customFormat="1" ht="15.75" customHeight="1" thickBot="1">
      <c r="A11" s="158"/>
      <c r="B11" s="19" t="s">
        <v>93</v>
      </c>
      <c r="C11" s="60">
        <v>39993</v>
      </c>
      <c r="D11" s="75" t="s">
        <v>32</v>
      </c>
      <c r="E11" s="135" t="s">
        <v>79</v>
      </c>
      <c r="F11" s="75" t="s">
        <v>32</v>
      </c>
      <c r="G11" s="64">
        <v>222222.22</v>
      </c>
      <c r="H11" s="96" t="s">
        <v>80</v>
      </c>
      <c r="I11" s="95" t="s">
        <v>80</v>
      </c>
      <c r="J11" s="142"/>
      <c r="K11" s="142"/>
      <c r="L11" s="49">
        <v>2222.2199999999998</v>
      </c>
      <c r="M11" s="27">
        <v>308.38</v>
      </c>
      <c r="N11" s="95" t="s">
        <v>80</v>
      </c>
      <c r="O11" s="96" t="s">
        <v>80</v>
      </c>
      <c r="P11" s="66">
        <v>2888.89</v>
      </c>
      <c r="Q11" s="114"/>
      <c r="R11" s="114"/>
      <c r="S11" s="114"/>
      <c r="T11" s="67">
        <v>2888.89</v>
      </c>
      <c r="U11" s="106" t="s">
        <v>79</v>
      </c>
      <c r="V11" s="120">
        <v>201</v>
      </c>
      <c r="W11" s="121" t="s">
        <v>80</v>
      </c>
      <c r="X11" s="49">
        <v>201</v>
      </c>
      <c r="Y11" s="49">
        <v>134</v>
      </c>
      <c r="Z11" s="104"/>
      <c r="AA11" s="109" t="s">
        <v>31</v>
      </c>
      <c r="AB11" s="159"/>
      <c r="AC11" s="122"/>
      <c r="AD11" s="138"/>
    </row>
    <row r="12" spans="1:33" s="17" customFormat="1" ht="12.75" customHeight="1" thickBot="1">
      <c r="A12" s="149" t="s">
        <v>41</v>
      </c>
      <c r="B12" s="177" t="s">
        <v>93</v>
      </c>
      <c r="C12" s="152">
        <v>37650</v>
      </c>
      <c r="D12" s="154" t="s">
        <v>53</v>
      </c>
      <c r="E12" s="154" t="s">
        <v>42</v>
      </c>
      <c r="F12" s="78" t="s">
        <v>49</v>
      </c>
      <c r="G12" s="141">
        <v>0</v>
      </c>
      <c r="H12" s="141">
        <v>0</v>
      </c>
      <c r="I12" s="141">
        <v>0</v>
      </c>
      <c r="J12" s="145" t="s">
        <v>93</v>
      </c>
      <c r="K12" s="143" t="s">
        <v>23</v>
      </c>
      <c r="L12" s="41">
        <v>138.82</v>
      </c>
      <c r="M12" s="143">
        <v>35.22</v>
      </c>
      <c r="N12" s="48"/>
      <c r="O12" s="48"/>
      <c r="P12" s="48"/>
      <c r="Q12" s="48"/>
      <c r="R12" s="48"/>
      <c r="S12" s="48"/>
      <c r="T12" s="48"/>
      <c r="U12" s="40">
        <v>3.96</v>
      </c>
      <c r="V12" s="40">
        <v>4.72</v>
      </c>
      <c r="W12" s="71"/>
      <c r="X12" s="84">
        <v>4.62</v>
      </c>
      <c r="Y12" s="71">
        <v>3.08</v>
      </c>
      <c r="Z12" s="116"/>
      <c r="AA12" s="128" t="s">
        <v>31</v>
      </c>
      <c r="AB12" s="129" t="s">
        <v>85</v>
      </c>
      <c r="AC12" s="69"/>
      <c r="AG12" s="57"/>
    </row>
    <row r="13" spans="1:33" s="17" customFormat="1" ht="16.5" customHeight="1" thickBot="1">
      <c r="A13" s="150"/>
      <c r="B13" s="176"/>
      <c r="C13" s="153"/>
      <c r="D13" s="155"/>
      <c r="E13" s="155"/>
      <c r="F13" s="123" t="s">
        <v>69</v>
      </c>
      <c r="G13" s="142"/>
      <c r="H13" s="142"/>
      <c r="I13" s="142"/>
      <c r="J13" s="146"/>
      <c r="K13" s="148"/>
      <c r="L13" s="28">
        <v>247.89</v>
      </c>
      <c r="M13" s="144"/>
      <c r="N13" s="26"/>
      <c r="O13" s="26"/>
      <c r="P13" s="26"/>
      <c r="Q13" s="26"/>
      <c r="R13" s="26"/>
      <c r="S13" s="26"/>
      <c r="T13" s="26"/>
      <c r="U13" s="96" t="s">
        <v>80</v>
      </c>
      <c r="V13" s="27">
        <v>4.26</v>
      </c>
      <c r="W13" s="28"/>
      <c r="X13" s="28">
        <v>4.16</v>
      </c>
      <c r="Y13" s="28">
        <v>2.77</v>
      </c>
      <c r="Z13" s="104"/>
      <c r="AA13" s="133" t="s">
        <v>31</v>
      </c>
      <c r="AB13" s="130">
        <v>45393</v>
      </c>
      <c r="AC13" s="69"/>
      <c r="AG13" s="57"/>
    </row>
    <row r="14" spans="1:33" s="17" customFormat="1" ht="15" customHeight="1">
      <c r="A14" s="150"/>
      <c r="B14" s="19" t="s">
        <v>93</v>
      </c>
      <c r="C14" s="100">
        <v>37956</v>
      </c>
      <c r="D14" s="86" t="s">
        <v>48</v>
      </c>
      <c r="E14" s="119" t="s">
        <v>79</v>
      </c>
      <c r="F14" s="86" t="s">
        <v>86</v>
      </c>
      <c r="G14" s="124">
        <v>157524.48000000001</v>
      </c>
      <c r="H14" s="88">
        <v>0</v>
      </c>
      <c r="I14" s="111" t="s">
        <v>80</v>
      </c>
      <c r="J14" s="146"/>
      <c r="K14" s="148"/>
      <c r="L14" s="87">
        <v>2334.41</v>
      </c>
      <c r="M14" s="125">
        <v>140.9</v>
      </c>
      <c r="N14" s="103"/>
      <c r="O14" s="103"/>
      <c r="P14" s="87">
        <v>2047.82</v>
      </c>
      <c r="Q14" s="48"/>
      <c r="R14" s="48"/>
      <c r="S14" s="48"/>
      <c r="T14" s="87">
        <v>2047.82</v>
      </c>
      <c r="U14" s="117" t="s">
        <v>79</v>
      </c>
      <c r="V14" s="6">
        <f>L14*9%</f>
        <v>210.09689999999998</v>
      </c>
      <c r="W14" s="6"/>
      <c r="X14" s="6">
        <v>210.1</v>
      </c>
      <c r="Y14" s="6">
        <v>140.06</v>
      </c>
      <c r="Z14" s="116"/>
      <c r="AA14" s="108" t="s">
        <v>31</v>
      </c>
      <c r="AB14" s="161" t="s">
        <v>85</v>
      </c>
      <c r="AG14" s="57"/>
    </row>
    <row r="15" spans="1:33" s="17" customFormat="1" ht="15" customHeight="1">
      <c r="A15" s="150"/>
      <c r="B15" s="19" t="s">
        <v>93</v>
      </c>
      <c r="C15" s="53">
        <v>38107</v>
      </c>
      <c r="D15" s="54" t="s">
        <v>49</v>
      </c>
      <c r="E15" s="134" t="s">
        <v>79</v>
      </c>
      <c r="F15" s="54" t="s">
        <v>87</v>
      </c>
      <c r="G15" s="22">
        <v>0</v>
      </c>
      <c r="H15" s="22">
        <v>0</v>
      </c>
      <c r="I15" s="22">
        <v>0</v>
      </c>
      <c r="J15" s="146"/>
      <c r="K15" s="148"/>
      <c r="L15" s="16">
        <v>42.57</v>
      </c>
      <c r="M15" s="8">
        <v>46.66</v>
      </c>
      <c r="N15" s="21"/>
      <c r="O15" s="21"/>
      <c r="P15" s="21"/>
      <c r="Q15" s="23"/>
      <c r="R15" s="23"/>
      <c r="S15" s="23"/>
      <c r="T15" s="23"/>
      <c r="U15" s="105" t="s">
        <v>79</v>
      </c>
      <c r="V15" s="23"/>
      <c r="W15" s="23"/>
      <c r="X15" s="23"/>
      <c r="Y15" s="23"/>
      <c r="Z15" s="23"/>
      <c r="AA15" s="127"/>
      <c r="AB15" s="162"/>
      <c r="AG15" s="57"/>
    </row>
    <row r="16" spans="1:33" s="17" customFormat="1" ht="15" customHeight="1">
      <c r="A16" s="150"/>
      <c r="B16" s="19" t="s">
        <v>93</v>
      </c>
      <c r="C16" s="53">
        <v>38309</v>
      </c>
      <c r="D16" s="54" t="s">
        <v>54</v>
      </c>
      <c r="E16" s="134" t="s">
        <v>79</v>
      </c>
      <c r="F16" s="54" t="s">
        <v>88</v>
      </c>
      <c r="G16" s="22">
        <v>0</v>
      </c>
      <c r="H16" s="22">
        <v>0</v>
      </c>
      <c r="I16" s="22">
        <v>0</v>
      </c>
      <c r="J16" s="146"/>
      <c r="K16" s="148"/>
      <c r="L16" s="16">
        <v>137.08000000000001</v>
      </c>
      <c r="M16" s="8">
        <v>104.2</v>
      </c>
      <c r="N16" s="21"/>
      <c r="O16" s="21"/>
      <c r="P16" s="21"/>
      <c r="Q16" s="23"/>
      <c r="R16" s="23"/>
      <c r="S16" s="23"/>
      <c r="T16" s="23"/>
      <c r="U16" s="105" t="s">
        <v>79</v>
      </c>
      <c r="V16" s="8">
        <f>L16*9%</f>
        <v>12.337200000000001</v>
      </c>
      <c r="W16" s="8"/>
      <c r="X16" s="8">
        <v>0.22</v>
      </c>
      <c r="Y16" s="8">
        <v>0.11</v>
      </c>
      <c r="Z16" s="23"/>
      <c r="AA16" s="37" t="s">
        <v>31</v>
      </c>
      <c r="AB16" s="162"/>
      <c r="AG16" s="57"/>
    </row>
    <row r="17" spans="1:33" s="17" customFormat="1" ht="15" customHeight="1">
      <c r="A17" s="150"/>
      <c r="B17" s="19" t="s">
        <v>93</v>
      </c>
      <c r="C17" s="53">
        <v>38419</v>
      </c>
      <c r="D17" s="54" t="s">
        <v>55</v>
      </c>
      <c r="E17" s="134" t="s">
        <v>79</v>
      </c>
      <c r="F17" s="54" t="s">
        <v>89</v>
      </c>
      <c r="G17" s="22">
        <v>0</v>
      </c>
      <c r="H17" s="22">
        <v>0</v>
      </c>
      <c r="I17" s="22">
        <v>0</v>
      </c>
      <c r="J17" s="146"/>
      <c r="K17" s="148"/>
      <c r="L17" s="16">
        <v>138.08000000000001</v>
      </c>
      <c r="M17" s="8">
        <v>124.75</v>
      </c>
      <c r="N17" s="21"/>
      <c r="O17" s="21"/>
      <c r="P17" s="21"/>
      <c r="Q17" s="23"/>
      <c r="R17" s="23"/>
      <c r="S17" s="23"/>
      <c r="T17" s="23"/>
      <c r="U17" s="105" t="s">
        <v>79</v>
      </c>
      <c r="V17" s="8">
        <f>L17*9%</f>
        <v>12.427200000000001</v>
      </c>
      <c r="W17" s="8"/>
      <c r="X17" s="8">
        <v>0.11</v>
      </c>
      <c r="Y17" s="8">
        <v>0.09</v>
      </c>
      <c r="Z17" s="23"/>
      <c r="AA17" s="37" t="s">
        <v>31</v>
      </c>
      <c r="AB17" s="162"/>
      <c r="AG17" s="57"/>
    </row>
    <row r="18" spans="1:33" s="17" customFormat="1" ht="15.75" customHeight="1" thickBot="1">
      <c r="A18" s="151"/>
      <c r="B18" s="38" t="s">
        <v>93</v>
      </c>
      <c r="C18" s="62">
        <v>38442</v>
      </c>
      <c r="D18" s="63" t="s">
        <v>56</v>
      </c>
      <c r="E18" s="135" t="s">
        <v>79</v>
      </c>
      <c r="F18" s="63" t="s">
        <v>90</v>
      </c>
      <c r="G18" s="32">
        <v>0</v>
      </c>
      <c r="H18" s="32">
        <v>0</v>
      </c>
      <c r="I18" s="32">
        <v>0</v>
      </c>
      <c r="J18" s="147"/>
      <c r="K18" s="144"/>
      <c r="L18" s="28">
        <v>156.58000000000001</v>
      </c>
      <c r="M18" s="27">
        <v>124.75</v>
      </c>
      <c r="N18" s="42"/>
      <c r="O18" s="42"/>
      <c r="P18" s="42"/>
      <c r="Q18" s="26"/>
      <c r="R18" s="26"/>
      <c r="S18" s="26"/>
      <c r="T18" s="26"/>
      <c r="U18" s="106" t="s">
        <v>79</v>
      </c>
      <c r="V18" s="27">
        <f>L18*9%</f>
        <v>14.0922</v>
      </c>
      <c r="W18" s="25"/>
      <c r="X18" s="25">
        <v>0.22</v>
      </c>
      <c r="Y18" s="25">
        <v>0.11</v>
      </c>
      <c r="Z18" s="26"/>
      <c r="AA18" s="133" t="s">
        <v>31</v>
      </c>
      <c r="AB18" s="163"/>
      <c r="AG18" s="57"/>
    </row>
    <row r="19" spans="1:33" s="17" customFormat="1">
      <c r="A19" s="74" t="s">
        <v>43</v>
      </c>
      <c r="B19" s="85" t="s">
        <v>93</v>
      </c>
      <c r="C19" s="53">
        <v>40581</v>
      </c>
      <c r="D19" s="15" t="s">
        <v>57</v>
      </c>
      <c r="E19" s="134" t="s">
        <v>79</v>
      </c>
      <c r="F19" s="15" t="s">
        <v>57</v>
      </c>
      <c r="G19" s="22">
        <v>0</v>
      </c>
      <c r="H19" s="22">
        <v>0</v>
      </c>
      <c r="I19" s="22">
        <v>0</v>
      </c>
      <c r="J19" s="19" t="s">
        <v>93</v>
      </c>
      <c r="K19" s="15" t="s">
        <v>23</v>
      </c>
      <c r="L19" s="16">
        <v>213.44</v>
      </c>
      <c r="M19" s="8">
        <v>181</v>
      </c>
      <c r="N19" s="21"/>
      <c r="O19" s="21"/>
      <c r="P19" s="21"/>
      <c r="Q19" s="23"/>
      <c r="R19" s="23"/>
      <c r="S19" s="23"/>
      <c r="T19" s="23"/>
      <c r="U19" s="23"/>
      <c r="V19" s="8">
        <v>19.510000000000002</v>
      </c>
      <c r="W19" s="8"/>
      <c r="X19" s="8">
        <v>19.46</v>
      </c>
      <c r="Y19" s="8">
        <v>12.98</v>
      </c>
      <c r="Z19" s="8">
        <v>13.23</v>
      </c>
      <c r="AA19" s="8"/>
      <c r="AB19" s="52" t="s">
        <v>85</v>
      </c>
      <c r="AG19" s="57"/>
    </row>
    <row r="20" spans="1:33" s="17" customFormat="1">
      <c r="A20" s="74" t="s">
        <v>45</v>
      </c>
      <c r="B20" s="19" t="s">
        <v>93</v>
      </c>
      <c r="C20" s="53">
        <v>39804</v>
      </c>
      <c r="D20" s="61" t="s">
        <v>46</v>
      </c>
      <c r="E20" s="134" t="s">
        <v>79</v>
      </c>
      <c r="F20" s="54" t="s">
        <v>58</v>
      </c>
      <c r="G20" s="22">
        <v>0</v>
      </c>
      <c r="H20" s="22">
        <v>0</v>
      </c>
      <c r="I20" s="22">
        <v>0</v>
      </c>
      <c r="J20" s="19" t="s">
        <v>93</v>
      </c>
      <c r="K20" s="15" t="s">
        <v>15</v>
      </c>
      <c r="L20" s="16">
        <v>496.8</v>
      </c>
      <c r="M20" s="8">
        <v>432</v>
      </c>
      <c r="N20" s="21"/>
      <c r="O20" s="21"/>
      <c r="P20" s="21"/>
      <c r="Q20" s="23"/>
      <c r="R20" s="23"/>
      <c r="S20" s="23"/>
      <c r="T20" s="23"/>
      <c r="U20" s="105" t="s">
        <v>79</v>
      </c>
      <c r="V20" s="8">
        <v>49.28</v>
      </c>
      <c r="W20" s="8"/>
      <c r="X20" s="8">
        <v>48.28</v>
      </c>
      <c r="Y20" s="8">
        <v>25.24</v>
      </c>
      <c r="Z20" s="23"/>
      <c r="AA20" s="37" t="s">
        <v>31</v>
      </c>
      <c r="AB20" s="52" t="s">
        <v>85</v>
      </c>
      <c r="AG20" s="57"/>
    </row>
    <row r="21" spans="1:33" s="17" customFormat="1">
      <c r="A21" s="89" t="s">
        <v>47</v>
      </c>
      <c r="B21" s="19" t="s">
        <v>93</v>
      </c>
      <c r="C21" s="53">
        <v>39744</v>
      </c>
      <c r="D21" s="54" t="s">
        <v>44</v>
      </c>
      <c r="E21" s="134" t="s">
        <v>79</v>
      </c>
      <c r="F21" s="54" t="s">
        <v>59</v>
      </c>
      <c r="G21" s="22">
        <v>0</v>
      </c>
      <c r="H21" s="22">
        <v>0</v>
      </c>
      <c r="I21" s="22">
        <v>0</v>
      </c>
      <c r="J21" s="19" t="s">
        <v>93</v>
      </c>
      <c r="K21" s="15" t="s">
        <v>15</v>
      </c>
      <c r="L21" s="16">
        <v>206.46</v>
      </c>
      <c r="M21" s="8">
        <v>124</v>
      </c>
      <c r="N21" s="21"/>
      <c r="O21" s="21"/>
      <c r="P21" s="21"/>
      <c r="Q21" s="23"/>
      <c r="R21" s="23"/>
      <c r="S21" s="23"/>
      <c r="T21" s="23"/>
      <c r="U21" s="105" t="s">
        <v>79</v>
      </c>
      <c r="V21" s="8"/>
      <c r="W21" s="8"/>
      <c r="X21" s="8">
        <v>13.03</v>
      </c>
      <c r="Y21" s="8">
        <v>8.69</v>
      </c>
      <c r="Z21" s="23"/>
      <c r="AA21" s="8">
        <v>29.25</v>
      </c>
      <c r="AB21" s="52" t="s">
        <v>85</v>
      </c>
      <c r="AG21" s="57"/>
    </row>
    <row r="22" spans="1:33" s="17" customFormat="1">
      <c r="A22" s="74" t="s">
        <v>50</v>
      </c>
      <c r="B22" s="19" t="s">
        <v>93</v>
      </c>
      <c r="C22" s="53">
        <v>41137</v>
      </c>
      <c r="D22" s="15" t="s">
        <v>51</v>
      </c>
      <c r="E22" s="134" t="s">
        <v>79</v>
      </c>
      <c r="F22" s="15" t="s">
        <v>51</v>
      </c>
      <c r="G22" s="14">
        <v>18000</v>
      </c>
      <c r="H22" s="92" t="s">
        <v>80</v>
      </c>
      <c r="I22" s="91" t="s">
        <v>80</v>
      </c>
      <c r="J22" s="19" t="s">
        <v>93</v>
      </c>
      <c r="K22" s="15" t="s">
        <v>15</v>
      </c>
      <c r="L22" s="16">
        <v>256.36</v>
      </c>
      <c r="M22" s="8">
        <v>41.76</v>
      </c>
      <c r="N22" s="91" t="s">
        <v>80</v>
      </c>
      <c r="O22" s="92" t="s">
        <v>80</v>
      </c>
      <c r="P22" s="16">
        <v>234</v>
      </c>
      <c r="Q22" s="23"/>
      <c r="R22" s="23"/>
      <c r="S22" s="23"/>
      <c r="T22" s="8">
        <v>234</v>
      </c>
      <c r="U22" s="105" t="s">
        <v>79</v>
      </c>
      <c r="V22" s="8"/>
      <c r="W22" s="8"/>
      <c r="X22" s="8">
        <v>40.369999999999997</v>
      </c>
      <c r="Y22" s="8">
        <v>26.91</v>
      </c>
      <c r="Z22" s="8">
        <v>26.5</v>
      </c>
      <c r="AA22" s="37" t="s">
        <v>31</v>
      </c>
      <c r="AB22" s="52" t="s">
        <v>85</v>
      </c>
      <c r="AC22" s="17" t="s">
        <v>78</v>
      </c>
      <c r="AG22" s="57"/>
    </row>
    <row r="23" spans="1:33" s="17" customFormat="1">
      <c r="A23" s="89" t="s">
        <v>91</v>
      </c>
      <c r="B23" s="19" t="s">
        <v>93</v>
      </c>
      <c r="C23" s="53">
        <v>37910</v>
      </c>
      <c r="D23" s="54" t="s">
        <v>74</v>
      </c>
      <c r="E23" s="134" t="s">
        <v>79</v>
      </c>
      <c r="F23" s="54" t="s">
        <v>62</v>
      </c>
      <c r="G23" s="22">
        <v>0</v>
      </c>
      <c r="H23" s="22">
        <v>0</v>
      </c>
      <c r="I23" s="22">
        <v>0</v>
      </c>
      <c r="J23" s="19" t="s">
        <v>93</v>
      </c>
      <c r="K23" s="15" t="s">
        <v>15</v>
      </c>
      <c r="L23" s="16">
        <v>79.709999999999994</v>
      </c>
      <c r="M23" s="8">
        <v>67.14</v>
      </c>
      <c r="N23" s="21"/>
      <c r="O23" s="21"/>
      <c r="P23" s="21"/>
      <c r="Q23" s="23"/>
      <c r="R23" s="23"/>
      <c r="S23" s="23"/>
      <c r="T23" s="23"/>
      <c r="U23" s="105" t="s">
        <v>79</v>
      </c>
      <c r="V23" s="23"/>
      <c r="W23" s="8"/>
      <c r="X23" s="8">
        <v>2.11</v>
      </c>
      <c r="Y23" s="8">
        <v>1</v>
      </c>
      <c r="Z23" s="37" t="s">
        <v>31</v>
      </c>
      <c r="AA23" s="37" t="s">
        <v>31</v>
      </c>
      <c r="AB23" s="52" t="s">
        <v>85</v>
      </c>
      <c r="AG23" s="57"/>
    </row>
    <row r="24" spans="1:33" ht="20.25">
      <c r="A24" s="165" t="s">
        <v>8</v>
      </c>
      <c r="B24" s="166"/>
      <c r="C24" s="166"/>
      <c r="D24" s="166"/>
      <c r="E24" s="166"/>
      <c r="F24" s="166"/>
      <c r="G24" s="167"/>
      <c r="H24" s="167"/>
      <c r="I24" s="167"/>
      <c r="J24" s="167"/>
      <c r="K24" s="167"/>
      <c r="L24" s="9">
        <f t="shared" ref="L24:AA24" si="0">SUM(L2:L23)</f>
        <v>20023.16</v>
      </c>
      <c r="M24" s="9">
        <f t="shared" si="0"/>
        <v>2713.0000000000005</v>
      </c>
      <c r="N24" s="82">
        <f t="shared" si="0"/>
        <v>0</v>
      </c>
      <c r="O24" s="82">
        <f t="shared" si="0"/>
        <v>0</v>
      </c>
      <c r="P24" s="9">
        <f t="shared" si="0"/>
        <v>16945.728860000003</v>
      </c>
      <c r="Q24" s="82">
        <f t="shared" si="0"/>
        <v>0</v>
      </c>
      <c r="R24" s="82">
        <f t="shared" si="0"/>
        <v>0</v>
      </c>
      <c r="S24" s="82">
        <f t="shared" si="0"/>
        <v>0</v>
      </c>
      <c r="T24" s="136">
        <f t="shared" si="0"/>
        <v>16945.73</v>
      </c>
      <c r="U24" s="136">
        <f t="shared" si="0"/>
        <v>11.65</v>
      </c>
      <c r="V24" s="9">
        <f t="shared" si="0"/>
        <v>1631.2090000000001</v>
      </c>
      <c r="W24" s="9">
        <f t="shared" si="0"/>
        <v>0</v>
      </c>
      <c r="X24" s="136">
        <f t="shared" si="0"/>
        <v>1487.2599999999995</v>
      </c>
      <c r="Y24" s="136">
        <f t="shared" si="0"/>
        <v>968.90000000000009</v>
      </c>
      <c r="Z24" s="136">
        <f t="shared" si="0"/>
        <v>1039.8900000000001</v>
      </c>
      <c r="AA24" s="136">
        <f t="shared" si="0"/>
        <v>29.25</v>
      </c>
      <c r="AB24" s="76"/>
    </row>
    <row r="26" spans="1:33">
      <c r="A26" s="168" t="s">
        <v>18</v>
      </c>
      <c r="B26" s="168"/>
      <c r="C26" s="168"/>
      <c r="D26" s="168"/>
      <c r="E26" s="168"/>
      <c r="F26" s="168"/>
      <c r="G26" s="72"/>
      <c r="H26" s="72"/>
      <c r="I26" s="18"/>
      <c r="V26" s="18"/>
      <c r="AC26" s="18"/>
    </row>
    <row r="27" spans="1:33">
      <c r="V27" s="18"/>
    </row>
    <row r="29" spans="1:33">
      <c r="D29" s="164" t="s">
        <v>16</v>
      </c>
      <c r="E29" s="164"/>
      <c r="F29" s="164"/>
      <c r="G29" s="164"/>
      <c r="H29" s="164"/>
      <c r="I29" s="164"/>
      <c r="AB29" s="20"/>
    </row>
    <row r="30" spans="1:33">
      <c r="D30" s="164"/>
      <c r="E30" s="164"/>
      <c r="F30" s="164"/>
      <c r="G30" s="164"/>
      <c r="H30" s="164"/>
      <c r="I30" s="164"/>
    </row>
    <row r="31" spans="1:33">
      <c r="D31" s="164"/>
      <c r="E31" s="164"/>
      <c r="F31" s="164"/>
      <c r="G31" s="164"/>
      <c r="H31" s="164"/>
      <c r="I31" s="164"/>
      <c r="AB31" s="18"/>
    </row>
    <row r="32" spans="1:33">
      <c r="D32" s="164"/>
      <c r="E32" s="164"/>
      <c r="F32" s="164"/>
      <c r="G32" s="164"/>
      <c r="H32" s="164"/>
      <c r="I32" s="164"/>
    </row>
    <row r="33" spans="4:9">
      <c r="D33" s="164"/>
      <c r="E33" s="164"/>
      <c r="F33" s="164"/>
      <c r="G33" s="164"/>
      <c r="H33" s="164"/>
      <c r="I33" s="164"/>
    </row>
    <row r="36" spans="4:9">
      <c r="D36" s="164" t="s">
        <v>17</v>
      </c>
      <c r="E36" s="164"/>
      <c r="F36" s="164"/>
      <c r="G36" s="164"/>
      <c r="H36" s="164"/>
      <c r="I36" s="164"/>
    </row>
    <row r="37" spans="4:9">
      <c r="D37" s="164"/>
      <c r="E37" s="164"/>
      <c r="F37" s="164"/>
      <c r="G37" s="164"/>
      <c r="H37" s="164"/>
      <c r="I37" s="164"/>
    </row>
    <row r="38" spans="4:9">
      <c r="D38" s="164"/>
      <c r="E38" s="164"/>
      <c r="F38" s="164"/>
      <c r="G38" s="164"/>
      <c r="H38" s="164"/>
      <c r="I38" s="164"/>
    </row>
    <row r="39" spans="4:9">
      <c r="D39" s="164"/>
      <c r="E39" s="164"/>
      <c r="F39" s="164"/>
      <c r="G39" s="164"/>
      <c r="H39" s="164"/>
      <c r="I39" s="164"/>
    </row>
    <row r="40" spans="4:9">
      <c r="D40" s="164"/>
      <c r="E40" s="164"/>
      <c r="F40" s="164"/>
      <c r="G40" s="164"/>
      <c r="H40" s="164"/>
      <c r="I40" s="164"/>
    </row>
  </sheetData>
  <mergeCells count="28">
    <mergeCell ref="AB4:AB5"/>
    <mergeCell ref="AB6:AB7"/>
    <mergeCell ref="AB9:AB11"/>
    <mergeCell ref="AB14:AB18"/>
    <mergeCell ref="D36:I40"/>
    <mergeCell ref="A24:K24"/>
    <mergeCell ref="A26:F26"/>
    <mergeCell ref="D29:I33"/>
    <mergeCell ref="J9:J11"/>
    <mergeCell ref="K9:K11"/>
    <mergeCell ref="A4:A5"/>
    <mergeCell ref="J4:J5"/>
    <mergeCell ref="K4:K5"/>
    <mergeCell ref="AD9:AD11"/>
    <mergeCell ref="A6:A7"/>
    <mergeCell ref="J6:J7"/>
    <mergeCell ref="K6:K7"/>
    <mergeCell ref="M12:M13"/>
    <mergeCell ref="G12:G13"/>
    <mergeCell ref="H12:H13"/>
    <mergeCell ref="I12:I13"/>
    <mergeCell ref="J12:J18"/>
    <mergeCell ref="K12:K18"/>
    <mergeCell ref="A12:A18"/>
    <mergeCell ref="C12:C13"/>
    <mergeCell ref="D12:D13"/>
    <mergeCell ref="E12:E13"/>
    <mergeCell ref="A9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ιστορικό-1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2026-01-23T18:47:53Z</dcterms:modified>
</cp:coreProperties>
</file>