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3095"/>
  </bookViews>
  <sheets>
    <sheet name="Φύλλο1" sheetId="2" r:id="rId1"/>
  </sheets>
  <calcPr calcId="125725"/>
</workbook>
</file>

<file path=xl/calcChain.xml><?xml version="1.0" encoding="utf-8"?>
<calcChain xmlns="http://schemas.openxmlformats.org/spreadsheetml/2006/main">
  <c r="E104" i="2"/>
  <c r="E102"/>
  <c r="E100"/>
  <c r="E96"/>
  <c r="E87"/>
  <c r="E79"/>
  <c r="E76"/>
  <c r="E67"/>
  <c r="E65"/>
  <c r="E61"/>
  <c r="E56"/>
  <c r="E53"/>
  <c r="E50"/>
  <c r="E48"/>
  <c r="E43"/>
  <c r="E41"/>
  <c r="E38"/>
  <c r="E33"/>
  <c r="E31"/>
  <c r="E26"/>
  <c r="E24"/>
  <c r="N17"/>
  <c r="N16"/>
  <c r="N15"/>
  <c r="N14"/>
  <c r="N13"/>
  <c r="N12"/>
  <c r="N11"/>
  <c r="N10"/>
  <c r="N9"/>
  <c r="N8"/>
  <c r="N7"/>
  <c r="N6"/>
  <c r="N5"/>
  <c r="N4"/>
  <c r="N3"/>
  <c r="N2"/>
  <c r="N18" s="1"/>
</calcChain>
</file>

<file path=xl/sharedStrings.xml><?xml version="1.0" encoding="utf-8"?>
<sst xmlns="http://schemas.openxmlformats.org/spreadsheetml/2006/main" count="132" uniqueCount="130">
  <si>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</si>
  <si>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</si>
  <si>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</si>
  <si>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</si>
  <si>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</si>
  <si>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</si>
  <si>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</si>
  <si>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</si>
  <si>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</si>
  <si>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</si>
  <si>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</si>
  <si>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</si>
  <si>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ΣΥΝΟΛΑ</t>
  </si>
  <si>
    <t xml:space="preserve">282λ = κ-18 - λάθος ελεγκτή = δεν υπολόγισε το προσύμφωνο στην αγοραπωλησία … κωδικός ''δίκη'' 102 </t>
  </si>
  <si>
    <t>75..9-10</t>
  </si>
  <si>
    <t>425..6/6</t>
  </si>
  <si>
    <t>441-6/6</t>
  </si>
  <si>
    <t>527..8/8</t>
  </si>
  <si>
    <t>597..8/8</t>
  </si>
  <si>
    <t>893..3/3</t>
  </si>
  <si>
    <t>1.105..8/8</t>
  </si>
  <si>
    <t>1285..11/11</t>
  </si>
  <si>
    <t>1382..12/12</t>
  </si>
  <si>
    <t>1384..12/12</t>
  </si>
  <si>
    <t>1515..4/4</t>
  </si>
  <si>
    <t>1532..4/4</t>
  </si>
  <si>
    <t>1605..6/6</t>
  </si>
  <si>
    <t>1648..7/7</t>
  </si>
  <si>
    <t>1748..8/8</t>
  </si>
  <si>
    <t>1804..9/9</t>
  </si>
  <si>
    <t>1930..12/12</t>
  </si>
  <si>
    <t>2241..10/7</t>
  </si>
  <si>
    <t>2272..25/7</t>
  </si>
  <si>
    <t>2280..26/7</t>
  </si>
  <si>
    <t>2281..26/7</t>
  </si>
  <si>
    <t>2282..26/7</t>
  </si>
  <si>
    <t>2377..6/9</t>
  </si>
  <si>
    <t>2414..20/9</t>
  </si>
  <si>
    <t>2443..7/10</t>
  </si>
  <si>
    <t>2504..1/11</t>
  </si>
  <si>
    <t>2553..29/11</t>
  </si>
  <si>
    <t>241 = λάθος καταχώρηση πράξη σε 9.682,24 (σωστό =3.283,74) [να αφαιρεθουν κ18 -2,9 &amp; κ15-41,59 &amp; κ17-8</t>
  </si>
  <si>
    <t>2847..15/6</t>
  </si>
  <si>
    <t>αγοραπωλησία -προσύμφ -2827 τίμημα = αρραβών =9.238,58</t>
  </si>
  <si>
    <t>3122..22/8</t>
  </si>
  <si>
    <t>3132..22/8</t>
  </si>
  <si>
    <t>3392..29/10</t>
  </si>
  <si>
    <t>3442..6/11</t>
  </si>
  <si>
    <t>3656..11/2</t>
  </si>
  <si>
    <t>3665..17/2</t>
  </si>
  <si>
    <t>3684..9/2</t>
  </si>
  <si>
    <t>3927..27/5</t>
  </si>
  <si>
    <t>3957..17/6</t>
  </si>
  <si>
    <t>4080..5/8</t>
  </si>
  <si>
    <t>4085..9/8</t>
  </si>
  <si>
    <t>4257..17/9</t>
  </si>
  <si>
    <t>4282..23/9</t>
  </si>
  <si>
    <t>4364..19/10</t>
  </si>
  <si>
    <t>4544..28/12</t>
  </si>
  <si>
    <t>4699..31/3</t>
  </si>
  <si>
    <t>4733..4/5</t>
  </si>
  <si>
    <t>5027..9/8</t>
  </si>
  <si>
    <t>5898..14/4</t>
  </si>
  <si>
    <t>6569..22/12</t>
  </si>
  <si>
    <t>6616..1/1</t>
  </si>
  <si>
    <t>6662..1/1</t>
  </si>
  <si>
    <t>6713..2/2</t>
  </si>
  <si>
    <t>6768..3/3</t>
  </si>
  <si>
    <t>6769..3/3</t>
  </si>
  <si>
    <t>7130..7/7</t>
  </si>
  <si>
    <t>7270..8/8</t>
  </si>
  <si>
    <t>7304..9/9</t>
  </si>
  <si>
    <t>7379..10/10</t>
  </si>
  <si>
    <t>7456..11/11</t>
  </si>
  <si>
    <t>8012..8/8</t>
  </si>
  <si>
    <t>αποδέχεται ΟΣΑ η κατάσταση μηνός από ΑΓΑΠΕ = …. χα , χα ….</t>
  </si>
  <si>
    <t>8231..10/10</t>
  </si>
  <si>
    <t>8232..10/10</t>
  </si>
  <si>
    <t>8285..11/11</t>
  </si>
  <si>
    <t>8501..3/3</t>
  </si>
  <si>
    <t>8837..8/8</t>
  </si>
  <si>
    <t>8973..9/9</t>
  </si>
  <si>
    <t>9020..10/10</t>
  </si>
  <si>
    <t>9168..12/12</t>
  </si>
  <si>
    <t>9239..2/2</t>
  </si>
  <si>
    <t>9308..3/3</t>
  </si>
  <si>
    <t>9328..25/3</t>
  </si>
  <si>
    <t>264 = έγραψε το ποσό της πράξης από το βιβλίο συμβολαίων . Το σωστό είναι υπολογίζοντας το προσύμφωνο</t>
  </si>
  <si>
    <t>9354..4/4</t>
  </si>
  <si>
    <t>9395..4/4</t>
  </si>
  <si>
    <t>9396..4/4</t>
  </si>
  <si>
    <t>9409..4/4</t>
  </si>
  <si>
    <t>9420..5/5</t>
  </si>
  <si>
    <t>9421..5/5</t>
  </si>
  <si>
    <t>9561..6/6</t>
  </si>
  <si>
    <t>9578..6/6</t>
  </si>
  <si>
    <t>9837..12/12</t>
  </si>
  <si>
    <t>αγοραπ ΒΑΣΕΙ 9343προσυμφ τιμ = αρρ = 1.025,64 /// έτσι η κατάσταση μηνός</t>
  </si>
  <si>
    <t>10007..3/3</t>
  </si>
  <si>
    <t>212 = στην κατάσταση πληρώνει 4,18 ,ΕΝΏ στο συμβόλαιο ΚΑΙ στο βιβλίο συμβολαίων καταχωρεί πάγια -κ18=1</t>
  </si>
  <si>
    <t>10051..14/4</t>
  </si>
  <si>
    <t>10697..8/8</t>
  </si>
  <si>
    <t>zηλ-π.χ.-1</t>
  </si>
  <si>
    <t>τίμημα = αρραβών  5.000.000 = Δ.Ο.Υ.</t>
  </si>
  <si>
    <t xml:space="preserve"> τίμημα 2.000.000 αρραβών 500.000 Δ.Ο.Υ. = 2.350.000</t>
  </si>
  <si>
    <t>τίμημα = αρραβών = Δ.Ο.Υ. = 2.000.000</t>
  </si>
  <si>
    <t>τίμημα = αρραβών = 1,3εκ  Δ.Ο.Υ. 10εκ</t>
  </si>
  <si>
    <t>τίμημα = αρραβών = 600.000 Δ.Ο.Υ. = 700.000</t>
  </si>
  <si>
    <t>τίμημα = 4.500.000 αρραβών = 500.000 Δ.Ο.Υ. = 6.000.000</t>
  </si>
  <si>
    <t>τίμημα = αρραβών = 500.000 Δ.Ο.Υ. = 1.200.000</t>
  </si>
  <si>
    <t xml:space="preserve"> τίμημα = αρραβών = 4.275.024 , Δ.Ο.Υ. = 4.932.720</t>
  </si>
  <si>
    <t xml:space="preserve"> τίμημα = 3.700.000 αρραβών = 100.000</t>
  </si>
  <si>
    <t>τίμημα = αρραβών = 1.200.000</t>
  </si>
  <si>
    <t>τίμημα = αρραβών = 5.500.000</t>
  </si>
  <si>
    <t>τίμημα = αρραβών = 1.550.000</t>
  </si>
  <si>
    <t>αρραβών = 100.000</t>
  </si>
  <si>
    <t>τίμημα = 692.211 αρραβών = 500.000 Δ.Ο.Υ. =853.447</t>
  </si>
  <si>
    <t>1691..8/8</t>
  </si>
  <si>
    <t>τίμημα = αρραβών = 300.000</t>
  </si>
  <si>
    <t>1699..8/8</t>
  </si>
  <si>
    <t>τίμημα = Δ.Ο.Υ. 815.363 αρραβών = 100.000</t>
  </si>
  <si>
    <t>τίμημα = αρραβών = 3.000.000</t>
  </si>
  <si>
    <t xml:space="preserve"> τίμημα = 2.930.027 αρραβών = 976.675 Δ.Ο.Υ. = 5.350.000</t>
  </si>
  <si>
    <t>1848..11/11</t>
  </si>
  <si>
    <t xml:space="preserve"> τίμημα = αρραβών = 2.427.563 Δ.Ο.Υ. = 3.100.000</t>
  </si>
  <si>
    <t>1893 ..11/11</t>
  </si>
  <si>
    <t xml:space="preserve"> τίμημα = αρραβών = Δ.Ο.Υ. = 800.000</t>
  </si>
  <si>
    <t xml:space="preserve">τίμημα = αρραβών = 2.000.000 Δ.Ο.Υ. =4.440.150 </t>
  </si>
  <si>
    <t>1946 ..12/12</t>
  </si>
  <si>
    <t>τίμημα = αρραβών = 100.000 Δ.Ο.Υ. = 378.000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</si>
</sst>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8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3" xfId="0" applyFont="1" applyBorder="1"/>
    <xf numFmtId="0" fontId="0" fillId="0" borderId="1" xfId="0" applyFont="1" applyBorder="1"/>
    <xf numFmtId="0" fontId="3" fillId="0" borderId="0" xfId="0" applyFont="1"/>
    <xf numFmtId="43" fontId="0" fillId="0" borderId="0" xfId="1" applyFont="1"/>
    <xf numFmtId="43" fontId="0" fillId="0" borderId="1" xfId="1" applyFont="1" applyFill="1" applyBorder="1"/>
    <xf numFmtId="0" fontId="0" fillId="0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43" fontId="0" fillId="0" borderId="3" xfId="1" applyFont="1" applyFill="1" applyBorder="1"/>
    <xf numFmtId="43" fontId="0" fillId="0" borderId="1" xfId="1" applyFont="1" applyFill="1" applyBorder="1" applyAlignment="1">
      <alignment horizontal="center"/>
    </xf>
    <xf numFmtId="0" fontId="0" fillId="0" borderId="1" xfId="0" applyFont="1" applyFill="1" applyBorder="1"/>
    <xf numFmtId="43" fontId="0" fillId="0" borderId="0" xfId="1" applyFont="1" applyFill="1"/>
    <xf numFmtId="0" fontId="0" fillId="0" borderId="0" xfId="0" applyFont="1" applyFill="1"/>
    <xf numFmtId="0" fontId="0" fillId="0" borderId="0" xfId="0" applyBorder="1" applyAlignment="1"/>
    <xf numFmtId="0" fontId="0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43" fontId="0" fillId="0" borderId="0" xfId="1" applyFont="1" applyFill="1" applyAlignment="1"/>
    <xf numFmtId="43" fontId="0" fillId="0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43" fontId="3" fillId="0" borderId="0" xfId="1" applyFont="1" applyFill="1" applyAlignment="1">
      <alignment horizontal="center"/>
    </xf>
    <xf numFmtId="0" fontId="0" fillId="0" borderId="0" xfId="0" applyAlignment="1"/>
    <xf numFmtId="43" fontId="3" fillId="0" borderId="0" xfId="1" applyFont="1" applyAlignment="1">
      <alignment horizontal="center"/>
    </xf>
    <xf numFmtId="0" fontId="2" fillId="0" borderId="0" xfId="0" applyFont="1" applyFill="1" applyAlignment="1">
      <alignment horizontal="left"/>
    </xf>
    <xf numFmtId="43" fontId="4" fillId="0" borderId="0" xfId="1" applyFont="1" applyAlignment="1"/>
    <xf numFmtId="0" fontId="0" fillId="0" borderId="4" xfId="0" applyBorder="1"/>
    <xf numFmtId="0" fontId="0" fillId="0" borderId="4" xfId="0" applyFont="1" applyBorder="1"/>
    <xf numFmtId="0" fontId="3" fillId="0" borderId="4" xfId="0" applyFont="1" applyBorder="1"/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0" xfId="0" applyNumberFormat="1" applyFont="1" applyBorder="1" applyAlignment="1"/>
    <xf numFmtId="0" fontId="0" fillId="3" borderId="4" xfId="0" applyFont="1" applyFill="1" applyBorder="1"/>
    <xf numFmtId="0" fontId="0" fillId="0" borderId="5" xfId="0" applyFill="1" applyBorder="1" applyAlignment="1"/>
    <xf numFmtId="43" fontId="0" fillId="0" borderId="5" xfId="1" applyFont="1" applyFill="1" applyBorder="1" applyAlignment="1"/>
    <xf numFmtId="0" fontId="0" fillId="0" borderId="0" xfId="0" applyFill="1" applyBorder="1" applyAlignment="1"/>
    <xf numFmtId="43" fontId="0" fillId="0" borderId="0" xfId="1" applyFont="1" applyFill="1" applyBorder="1" applyAlignment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5" xfId="1" applyFont="1" applyFill="1" applyBorder="1" applyAlignment="1"/>
    <xf numFmtId="43" fontId="3" fillId="0" borderId="0" xfId="1" applyFont="1" applyFill="1" applyBorder="1" applyAlignment="1"/>
    <xf numFmtId="43" fontId="0" fillId="0" borderId="4" xfId="1" applyFont="1" applyFill="1" applyBorder="1" applyAlignment="1">
      <alignment horizontal="center"/>
    </xf>
    <xf numFmtId="43" fontId="4" fillId="0" borderId="0" xfId="1" applyFont="1" applyBorder="1" applyAlignment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/>
    <xf numFmtId="43" fontId="0" fillId="5" borderId="3" xfId="1" applyFont="1" applyFill="1" applyBorder="1"/>
    <xf numFmtId="43" fontId="0" fillId="5" borderId="1" xfId="1" applyFont="1" applyFill="1" applyBorder="1"/>
    <xf numFmtId="0" fontId="5" fillId="0" borderId="0" xfId="0" applyFont="1"/>
    <xf numFmtId="0" fontId="5" fillId="0" borderId="0" xfId="0" applyFont="1" applyAlignment="1"/>
    <xf numFmtId="0" fontId="5" fillId="0" borderId="0" xfId="0" applyFont="1" applyFill="1" applyAlignment="1"/>
    <xf numFmtId="43" fontId="4" fillId="0" borderId="0" xfId="1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workbookViewId="0">
      <selection activeCell="N8" sqref="N8"/>
    </sheetView>
  </sheetViews>
  <sheetFormatPr defaultRowHeight="15"/>
  <cols>
    <col min="1" max="1" width="5" style="71" bestFit="1" customWidth="1"/>
    <col min="2" max="2" width="8.88671875" style="71" bestFit="1" customWidth="1"/>
    <col min="3" max="3" width="9" style="71" bestFit="1" customWidth="1"/>
    <col min="4" max="4" width="8.109375" style="71" bestFit="1" customWidth="1"/>
    <col min="5" max="5" width="9" style="71" bestFit="1" customWidth="1"/>
    <col min="6" max="13" width="8" style="71" bestFit="1" customWidth="1"/>
    <col min="14" max="14" width="9" style="71" bestFit="1" customWidth="1"/>
    <col min="15" max="15" width="10.44140625" style="71" bestFit="1" customWidth="1"/>
    <col min="16" max="16" width="3.21875" style="71" bestFit="1" customWidth="1"/>
    <col min="17" max="16384" width="8.88671875" style="71"/>
  </cols>
  <sheetData>
    <row r="1" spans="1:18" ht="30">
      <c r="A1" s="70"/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8" t="s">
        <v>8</v>
      </c>
      <c r="K1" s="9" t="s">
        <v>9</v>
      </c>
      <c r="L1" s="8" t="s">
        <v>10</v>
      </c>
      <c r="M1" s="10" t="s">
        <v>11</v>
      </c>
      <c r="N1" s="7" t="s">
        <v>12</v>
      </c>
      <c r="O1" s="82" t="s">
        <v>102</v>
      </c>
    </row>
    <row r="2" spans="1:18">
      <c r="A2" s="2">
        <v>1998</v>
      </c>
      <c r="B2" s="72"/>
      <c r="C2" s="72"/>
      <c r="D2" s="72"/>
      <c r="E2" s="72"/>
      <c r="F2" s="72"/>
      <c r="G2" s="72"/>
      <c r="H2" s="72"/>
      <c r="I2" s="11"/>
      <c r="J2" s="11"/>
      <c r="K2" s="11">
        <v>16.68</v>
      </c>
      <c r="L2" s="11"/>
      <c r="M2" s="11"/>
      <c r="N2" s="11">
        <f t="shared" ref="N2:O17" si="0">SUM(B2:M2)</f>
        <v>16.68</v>
      </c>
      <c r="O2" s="11"/>
    </row>
    <row r="3" spans="1:18">
      <c r="A3" s="3">
        <v>1999</v>
      </c>
      <c r="B3" s="6"/>
      <c r="C3" s="6"/>
      <c r="D3" s="6"/>
      <c r="E3" s="6"/>
      <c r="F3" s="6"/>
      <c r="G3" s="6">
        <v>5.58</v>
      </c>
      <c r="H3" s="6"/>
      <c r="I3" s="6">
        <v>5.71</v>
      </c>
      <c r="J3" s="6"/>
      <c r="K3" s="6"/>
      <c r="L3" s="6"/>
      <c r="M3" s="6"/>
      <c r="N3" s="11">
        <f t="shared" si="0"/>
        <v>11.29</v>
      </c>
      <c r="O3" s="11"/>
      <c r="R3" s="5"/>
    </row>
    <row r="4" spans="1:18">
      <c r="A4" s="3">
        <v>2000</v>
      </c>
      <c r="B4" s="6"/>
      <c r="C4" s="6"/>
      <c r="D4" s="6">
        <v>1.58</v>
      </c>
      <c r="E4" s="6"/>
      <c r="F4" s="6"/>
      <c r="G4" s="6"/>
      <c r="H4" s="6"/>
      <c r="I4" s="6">
        <v>1.59</v>
      </c>
      <c r="J4" s="6"/>
      <c r="K4" s="6"/>
      <c r="L4" s="6">
        <v>13.55</v>
      </c>
      <c r="M4" s="6">
        <v>4.5199999999999996</v>
      </c>
      <c r="N4" s="11">
        <f t="shared" si="0"/>
        <v>21.24</v>
      </c>
      <c r="O4" s="11"/>
      <c r="R4" s="5"/>
    </row>
    <row r="5" spans="1:18" s="15" customFormat="1">
      <c r="A5" s="13">
        <v>2001</v>
      </c>
      <c r="B5" s="6"/>
      <c r="C5" s="6"/>
      <c r="D5" s="6"/>
      <c r="E5" s="6">
        <v>20.079999999999998</v>
      </c>
      <c r="F5" s="6"/>
      <c r="G5" s="6">
        <v>1.1499999999999999</v>
      </c>
      <c r="H5" s="6">
        <v>1.59</v>
      </c>
      <c r="I5" s="6">
        <v>11.56</v>
      </c>
      <c r="J5" s="6">
        <v>3.09</v>
      </c>
      <c r="K5" s="6"/>
      <c r="L5" s="6">
        <v>10.86</v>
      </c>
      <c r="M5" s="6">
        <v>6.65</v>
      </c>
      <c r="N5" s="11">
        <f t="shared" si="0"/>
        <v>54.98</v>
      </c>
      <c r="O5" s="11"/>
      <c r="R5" s="14"/>
    </row>
    <row r="6" spans="1:18" s="15" customFormat="1">
      <c r="A6" s="13">
        <v>2002</v>
      </c>
      <c r="B6" s="6"/>
      <c r="C6" s="6"/>
      <c r="D6" s="6"/>
      <c r="E6" s="6"/>
      <c r="F6" s="6"/>
      <c r="G6" s="6"/>
      <c r="H6" s="6">
        <v>30.86</v>
      </c>
      <c r="I6" s="6"/>
      <c r="J6" s="6">
        <v>14.12</v>
      </c>
      <c r="K6" s="6">
        <v>1.7</v>
      </c>
      <c r="L6" s="6">
        <v>7.01</v>
      </c>
      <c r="M6" s="6"/>
      <c r="N6" s="11">
        <f t="shared" si="0"/>
        <v>53.69</v>
      </c>
      <c r="O6" s="11"/>
      <c r="R6" s="14"/>
    </row>
    <row r="7" spans="1:18" s="15" customFormat="1">
      <c r="A7" s="13">
        <v>2003</v>
      </c>
      <c r="B7" s="12"/>
      <c r="C7" s="12"/>
      <c r="D7" s="12"/>
      <c r="E7" s="12"/>
      <c r="F7" s="12"/>
      <c r="G7" s="12">
        <v>85.7</v>
      </c>
      <c r="H7" s="12"/>
      <c r="I7" s="12">
        <v>11.08</v>
      </c>
      <c r="J7" s="12"/>
      <c r="K7" s="12">
        <v>3.04</v>
      </c>
      <c r="L7" s="12">
        <v>2.35</v>
      </c>
      <c r="M7" s="12"/>
      <c r="N7" s="11">
        <f t="shared" si="0"/>
        <v>102.17</v>
      </c>
      <c r="O7" s="11"/>
      <c r="R7" s="14"/>
    </row>
    <row r="8" spans="1:18" s="15" customFormat="1">
      <c r="A8" s="13">
        <v>2004</v>
      </c>
      <c r="B8" s="12"/>
      <c r="C8" s="12">
        <v>141.54</v>
      </c>
      <c r="D8" s="12"/>
      <c r="E8" s="12"/>
      <c r="F8" s="12">
        <v>0.53</v>
      </c>
      <c r="G8" s="12">
        <v>3.23</v>
      </c>
      <c r="H8" s="12"/>
      <c r="I8" s="12">
        <v>4.84</v>
      </c>
      <c r="J8" s="12">
        <v>23.8</v>
      </c>
      <c r="K8" s="12">
        <v>38.590000000000003</v>
      </c>
      <c r="L8" s="12"/>
      <c r="M8" s="12">
        <v>13.46</v>
      </c>
      <c r="N8" s="11">
        <f t="shared" si="0"/>
        <v>225.99</v>
      </c>
      <c r="O8" s="11"/>
      <c r="R8" s="14"/>
    </row>
    <row r="9" spans="1:18" s="15" customFormat="1">
      <c r="A9" s="13">
        <v>2005</v>
      </c>
      <c r="B9" s="6"/>
      <c r="C9" s="6"/>
      <c r="D9" s="6">
        <v>40.47</v>
      </c>
      <c r="E9" s="6"/>
      <c r="F9" s="6">
        <v>47.86</v>
      </c>
      <c r="G9" s="6"/>
      <c r="H9" s="6"/>
      <c r="I9" s="6">
        <v>5.39</v>
      </c>
      <c r="J9" s="6"/>
      <c r="K9" s="6"/>
      <c r="L9" s="6"/>
      <c r="M9" s="6"/>
      <c r="N9" s="11">
        <f t="shared" si="0"/>
        <v>93.72</v>
      </c>
      <c r="O9" s="11"/>
      <c r="R9" s="14"/>
    </row>
    <row r="10" spans="1:18" s="15" customFormat="1">
      <c r="A10" s="13">
        <v>2006</v>
      </c>
      <c r="B10" s="6"/>
      <c r="C10" s="6"/>
      <c r="D10" s="6"/>
      <c r="E10" s="6">
        <v>1.1599999999999999</v>
      </c>
      <c r="F10" s="6"/>
      <c r="G10" s="6"/>
      <c r="H10" s="6"/>
      <c r="I10" s="6"/>
      <c r="J10" s="6"/>
      <c r="K10" s="6"/>
      <c r="L10" s="6"/>
      <c r="M10" s="6">
        <v>9.84</v>
      </c>
      <c r="N10" s="11">
        <f t="shared" si="0"/>
        <v>11</v>
      </c>
      <c r="O10" s="11"/>
      <c r="R10" s="14"/>
    </row>
    <row r="11" spans="1:18" s="15" customFormat="1">
      <c r="A11" s="13">
        <v>2007</v>
      </c>
      <c r="B11" s="6">
        <v>25.79</v>
      </c>
      <c r="C11" s="6">
        <v>5.26</v>
      </c>
      <c r="D11" s="6">
        <v>5.38</v>
      </c>
      <c r="E11" s="6"/>
      <c r="F11" s="6"/>
      <c r="G11" s="6"/>
      <c r="H11" s="6">
        <v>16.2</v>
      </c>
      <c r="I11" s="6">
        <v>7.32</v>
      </c>
      <c r="J11" s="6">
        <v>16.32</v>
      </c>
      <c r="K11" s="6">
        <v>6.82</v>
      </c>
      <c r="L11" s="6">
        <v>5.4</v>
      </c>
      <c r="M11" s="6"/>
      <c r="N11" s="11">
        <f t="shared" si="0"/>
        <v>88.490000000000009</v>
      </c>
      <c r="O11" s="11"/>
      <c r="R11" s="14"/>
    </row>
    <row r="12" spans="1:18" s="15" customFormat="1">
      <c r="A12" s="13">
        <v>2008</v>
      </c>
      <c r="B12" s="6"/>
      <c r="C12" s="6"/>
      <c r="D12" s="6"/>
      <c r="E12" s="6"/>
      <c r="F12" s="6"/>
      <c r="G12" s="6"/>
      <c r="H12" s="6"/>
      <c r="I12" s="6">
        <v>9.5</v>
      </c>
      <c r="J12" s="6"/>
      <c r="K12" s="6">
        <v>17.88</v>
      </c>
      <c r="L12" s="6">
        <v>10.8</v>
      </c>
      <c r="M12" s="6"/>
      <c r="N12" s="11">
        <f t="shared" si="0"/>
        <v>38.18</v>
      </c>
      <c r="O12" s="11"/>
      <c r="R12" s="14"/>
    </row>
    <row r="13" spans="1:18" s="15" customFormat="1">
      <c r="A13" s="13">
        <v>2009</v>
      </c>
      <c r="B13" s="6"/>
      <c r="C13" s="6"/>
      <c r="D13" s="6">
        <v>10.82</v>
      </c>
      <c r="E13" s="6"/>
      <c r="F13" s="6"/>
      <c r="G13" s="6"/>
      <c r="H13" s="6"/>
      <c r="I13" s="6">
        <v>10.16</v>
      </c>
      <c r="J13" s="6">
        <v>8.1</v>
      </c>
      <c r="K13" s="6">
        <v>18</v>
      </c>
      <c r="L13" s="6"/>
      <c r="M13" s="6">
        <v>1.8</v>
      </c>
      <c r="N13" s="11">
        <f t="shared" si="0"/>
        <v>48.879999999999995</v>
      </c>
      <c r="O13" s="11"/>
      <c r="R13" s="14"/>
    </row>
    <row r="14" spans="1:18" s="15" customFormat="1">
      <c r="A14" s="13">
        <v>2010</v>
      </c>
      <c r="B14" s="6"/>
      <c r="C14" s="6">
        <v>27</v>
      </c>
      <c r="D14" s="6">
        <v>25.93</v>
      </c>
      <c r="E14" s="6">
        <v>91.85</v>
      </c>
      <c r="F14" s="6">
        <v>10.96</v>
      </c>
      <c r="G14" s="6">
        <v>20.7</v>
      </c>
      <c r="H14" s="6"/>
      <c r="I14" s="6"/>
      <c r="J14" s="6"/>
      <c r="K14" s="6"/>
      <c r="L14" s="6"/>
      <c r="M14" s="6">
        <v>1.72</v>
      </c>
      <c r="N14" s="11">
        <f t="shared" si="0"/>
        <v>178.16</v>
      </c>
      <c r="O14" s="11"/>
      <c r="R14" s="14"/>
    </row>
    <row r="15" spans="1:18">
      <c r="A15" s="3">
        <v>2011</v>
      </c>
      <c r="B15" s="6"/>
      <c r="C15" s="6"/>
      <c r="D15" s="6">
        <v>23.91</v>
      </c>
      <c r="E15" s="6">
        <v>2.12</v>
      </c>
      <c r="F15" s="6"/>
      <c r="G15" s="6"/>
      <c r="H15" s="6"/>
      <c r="I15" s="6"/>
      <c r="J15" s="6"/>
      <c r="K15" s="6"/>
      <c r="L15" s="6"/>
      <c r="M15" s="6"/>
      <c r="N15" s="11">
        <f t="shared" si="0"/>
        <v>26.03</v>
      </c>
      <c r="O15" s="11"/>
      <c r="R15" s="5"/>
    </row>
    <row r="16" spans="1:18">
      <c r="A16" s="3">
        <v>2012</v>
      </c>
      <c r="B16" s="6"/>
      <c r="C16" s="6"/>
      <c r="D16" s="6"/>
      <c r="E16" s="6"/>
      <c r="F16" s="6"/>
      <c r="G16" s="6"/>
      <c r="H16" s="6"/>
      <c r="I16" s="6">
        <v>4.26</v>
      </c>
      <c r="J16" s="6"/>
      <c r="K16" s="6"/>
      <c r="L16" s="6"/>
      <c r="M16" s="6"/>
      <c r="N16" s="11">
        <f t="shared" si="0"/>
        <v>4.26</v>
      </c>
      <c r="O16" s="11"/>
      <c r="R16" s="5"/>
    </row>
    <row r="17" spans="1:19" ht="15.75">
      <c r="A17" s="3">
        <v>2013</v>
      </c>
      <c r="B17" s="6"/>
      <c r="C17" s="6"/>
      <c r="D17" s="6"/>
      <c r="E17" s="6"/>
      <c r="F17" s="6"/>
      <c r="G17" s="73"/>
      <c r="H17" s="73"/>
      <c r="I17" s="73"/>
      <c r="J17" s="73"/>
      <c r="K17" s="73"/>
      <c r="L17" s="73"/>
      <c r="M17" s="73"/>
      <c r="N17" s="11">
        <f t="shared" si="0"/>
        <v>0</v>
      </c>
      <c r="O17" s="11"/>
      <c r="P17" s="4"/>
      <c r="R17" s="5"/>
    </row>
    <row r="18" spans="1:19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SUM(N2:N17)</f>
        <v>974.75999999999988</v>
      </c>
      <c r="O18" s="6">
        <v>4090</v>
      </c>
      <c r="R18" s="5"/>
    </row>
    <row r="19" spans="1:19">
      <c r="R19" s="5"/>
    </row>
    <row r="20" spans="1:19" ht="15.75" customHeight="1">
      <c r="A20" s="67" t="s">
        <v>13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R20" s="5"/>
    </row>
    <row r="21" spans="1:19">
      <c r="R21" s="5"/>
    </row>
    <row r="22" spans="1:19" ht="16.5" thickBot="1">
      <c r="A22" s="42">
        <v>1998</v>
      </c>
      <c r="B22" s="34" t="s">
        <v>14</v>
      </c>
      <c r="C22" s="35"/>
      <c r="D22" s="36">
        <v>16.68</v>
      </c>
      <c r="G22" s="74" t="s">
        <v>103</v>
      </c>
      <c r="R22" s="5"/>
    </row>
    <row r="23" spans="1:19">
      <c r="A23" s="61">
        <v>1999</v>
      </c>
      <c r="B23" s="30" t="s">
        <v>15</v>
      </c>
      <c r="C23" s="30"/>
      <c r="D23" s="33">
        <v>1.58</v>
      </c>
      <c r="E23" s="30"/>
      <c r="F23" s="30"/>
      <c r="G23" s="75" t="s">
        <v>104</v>
      </c>
      <c r="H23" s="30"/>
      <c r="I23" s="30"/>
      <c r="J23" s="30"/>
      <c r="K23" s="30"/>
      <c r="L23" s="30"/>
      <c r="M23" s="30"/>
    </row>
    <row r="24" spans="1:19" ht="15.75">
      <c r="A24" s="69"/>
      <c r="B24" s="16" t="s">
        <v>16</v>
      </c>
      <c r="C24" s="16"/>
      <c r="D24" s="54">
        <v>4</v>
      </c>
      <c r="E24" s="41">
        <f>SUM(D23:D24)</f>
        <v>5.58</v>
      </c>
      <c r="F24" s="30"/>
      <c r="G24" s="75" t="s">
        <v>105</v>
      </c>
      <c r="H24" s="30"/>
      <c r="I24" s="30"/>
      <c r="J24" s="30"/>
      <c r="K24" s="30"/>
      <c r="L24" s="30"/>
      <c r="M24" s="30"/>
    </row>
    <row r="25" spans="1:19">
      <c r="A25" s="69"/>
      <c r="B25" s="21" t="s">
        <v>17</v>
      </c>
      <c r="C25" s="21"/>
      <c r="D25" s="37">
        <v>4.12</v>
      </c>
      <c r="E25" s="21"/>
      <c r="F25" s="21"/>
      <c r="G25" s="75" t="s">
        <v>106</v>
      </c>
      <c r="H25" s="21"/>
      <c r="I25" s="21"/>
      <c r="J25" s="21"/>
      <c r="K25" s="21"/>
      <c r="L25" s="21"/>
      <c r="M25" s="21"/>
    </row>
    <row r="26" spans="1:19" ht="16.5" thickBot="1">
      <c r="A26" s="62"/>
      <c r="B26" s="38" t="s">
        <v>18</v>
      </c>
      <c r="C26" s="38"/>
      <c r="D26" s="39">
        <v>1.59</v>
      </c>
      <c r="E26" s="40">
        <f>SUM(D25:D26)</f>
        <v>5.71</v>
      </c>
      <c r="F26" s="21"/>
      <c r="G26" s="75" t="s">
        <v>107</v>
      </c>
      <c r="H26" s="21"/>
      <c r="I26" s="21"/>
      <c r="J26" s="21"/>
      <c r="K26" s="21"/>
      <c r="L26" s="21"/>
      <c r="M26" s="21"/>
    </row>
    <row r="27" spans="1:19" ht="15.75">
      <c r="A27" s="63">
        <v>2000</v>
      </c>
      <c r="B27" s="43" t="s">
        <v>19</v>
      </c>
      <c r="C27" s="43"/>
      <c r="D27" s="51">
        <v>1.58</v>
      </c>
      <c r="E27" s="44"/>
      <c r="F27" s="24"/>
      <c r="G27" s="76" t="s">
        <v>108</v>
      </c>
      <c r="H27" s="24"/>
      <c r="I27" s="24"/>
      <c r="J27" s="24"/>
      <c r="K27" s="24"/>
      <c r="L27" s="24"/>
      <c r="M27" s="24"/>
    </row>
    <row r="28" spans="1:19" ht="15.75">
      <c r="A28" s="64"/>
      <c r="B28" s="45" t="s">
        <v>20</v>
      </c>
      <c r="C28" s="45"/>
      <c r="D28" s="52">
        <v>1.59</v>
      </c>
      <c r="E28" s="46"/>
      <c r="F28" s="24"/>
      <c r="G28" s="76" t="s">
        <v>109</v>
      </c>
      <c r="H28" s="24"/>
      <c r="I28" s="24"/>
      <c r="J28" s="24"/>
      <c r="K28" s="24"/>
      <c r="L28" s="24"/>
      <c r="M28" s="24"/>
    </row>
    <row r="29" spans="1:19" ht="15.75">
      <c r="A29" s="64"/>
      <c r="B29" s="45" t="s">
        <v>21</v>
      </c>
      <c r="C29" s="45"/>
      <c r="D29" s="52">
        <v>13.55</v>
      </c>
      <c r="E29" s="46"/>
      <c r="F29" s="24"/>
      <c r="G29" s="76" t="s">
        <v>110</v>
      </c>
      <c r="H29" s="24"/>
      <c r="I29" s="24"/>
      <c r="J29" s="24"/>
      <c r="K29" s="24"/>
      <c r="L29" s="24"/>
      <c r="M29" s="24"/>
    </row>
    <row r="30" spans="1:19">
      <c r="A30" s="64"/>
      <c r="B30" s="47" t="s">
        <v>22</v>
      </c>
      <c r="C30" s="47"/>
      <c r="D30" s="48">
        <v>0.32</v>
      </c>
      <c r="E30" s="48"/>
      <c r="F30" s="23"/>
      <c r="G30" s="76" t="s">
        <v>111</v>
      </c>
      <c r="H30" s="23"/>
      <c r="I30" s="23"/>
      <c r="J30" s="23"/>
      <c r="K30" s="23"/>
      <c r="L30" s="23"/>
      <c r="M30" s="23"/>
    </row>
    <row r="31" spans="1:19" ht="16.5" thickBot="1">
      <c r="A31" s="65"/>
      <c r="B31" s="49" t="s">
        <v>23</v>
      </c>
      <c r="C31" s="49"/>
      <c r="D31" s="53">
        <v>4.2</v>
      </c>
      <c r="E31" s="50">
        <f>D30+D31</f>
        <v>4.5200000000000005</v>
      </c>
      <c r="F31" s="23"/>
      <c r="G31" s="76" t="s">
        <v>112</v>
      </c>
      <c r="H31" s="23"/>
      <c r="I31" s="23"/>
      <c r="J31" s="23"/>
      <c r="K31" s="23"/>
      <c r="L31" s="23"/>
      <c r="M31" s="23"/>
    </row>
    <row r="32" spans="1:19">
      <c r="A32" s="61">
        <v>2001</v>
      </c>
      <c r="B32" s="24" t="s">
        <v>24</v>
      </c>
      <c r="C32" s="25"/>
      <c r="D32" s="26">
        <v>15.84</v>
      </c>
      <c r="E32" s="26"/>
      <c r="F32" s="23"/>
      <c r="G32" s="75" t="s">
        <v>113</v>
      </c>
      <c r="H32" s="25"/>
      <c r="I32" s="25"/>
      <c r="J32" s="25"/>
      <c r="K32" s="25"/>
      <c r="L32" s="25"/>
      <c r="M32" s="25"/>
      <c r="S32" s="1"/>
    </row>
    <row r="33" spans="1:19" ht="15.75">
      <c r="A33" s="66"/>
      <c r="B33" s="21" t="s">
        <v>25</v>
      </c>
      <c r="C33" s="22"/>
      <c r="D33" s="28">
        <v>4.96</v>
      </c>
      <c r="E33" s="29">
        <f>D32+D33</f>
        <v>20.8</v>
      </c>
      <c r="F33" s="23"/>
      <c r="G33" s="75" t="s">
        <v>114</v>
      </c>
      <c r="H33" s="22"/>
      <c r="I33" s="22"/>
      <c r="J33" s="22"/>
      <c r="K33" s="22"/>
      <c r="L33" s="22"/>
      <c r="M33" s="22"/>
      <c r="S33" s="1"/>
    </row>
    <row r="34" spans="1:19" ht="15.75">
      <c r="A34" s="66"/>
      <c r="B34" s="21" t="s">
        <v>26</v>
      </c>
      <c r="C34" s="22"/>
      <c r="D34" s="31">
        <v>1.1499999999999999</v>
      </c>
      <c r="E34" s="28"/>
      <c r="F34" s="22"/>
      <c r="G34" s="75" t="s">
        <v>115</v>
      </c>
      <c r="H34" s="22"/>
      <c r="I34" s="22"/>
      <c r="J34" s="22"/>
      <c r="K34" s="22"/>
      <c r="L34" s="22"/>
      <c r="M34" s="22"/>
      <c r="S34" s="1"/>
    </row>
    <row r="35" spans="1:19" ht="15.75">
      <c r="A35" s="66"/>
      <c r="B35" s="21" t="s">
        <v>27</v>
      </c>
      <c r="C35" s="22"/>
      <c r="D35" s="29">
        <v>1.59</v>
      </c>
      <c r="E35" s="28"/>
      <c r="F35" s="22"/>
      <c r="G35" s="75" t="s">
        <v>116</v>
      </c>
      <c r="H35" s="22"/>
      <c r="I35" s="22"/>
      <c r="J35" s="22"/>
      <c r="K35" s="22"/>
      <c r="L35" s="22"/>
      <c r="M35" s="22"/>
      <c r="S35" s="1"/>
    </row>
    <row r="36" spans="1:19">
      <c r="A36" s="66"/>
      <c r="B36" s="21" t="s">
        <v>117</v>
      </c>
      <c r="C36" s="22"/>
      <c r="D36" s="77">
        <v>1.34</v>
      </c>
      <c r="E36" s="28"/>
      <c r="F36" s="22"/>
      <c r="G36" s="75" t="s">
        <v>118</v>
      </c>
      <c r="H36" s="22"/>
      <c r="I36" s="22"/>
      <c r="J36" s="22"/>
      <c r="K36" s="22"/>
      <c r="L36" s="22"/>
      <c r="M36" s="22"/>
      <c r="S36" s="1"/>
    </row>
    <row r="37" spans="1:19">
      <c r="A37" s="66"/>
      <c r="B37" s="21" t="s">
        <v>119</v>
      </c>
      <c r="C37" s="22"/>
      <c r="D37" s="77">
        <v>0.32</v>
      </c>
      <c r="E37" s="28"/>
      <c r="F37" s="22"/>
      <c r="G37" s="75" t="s">
        <v>120</v>
      </c>
      <c r="H37" s="22"/>
      <c r="I37" s="22"/>
      <c r="J37" s="22"/>
      <c r="K37" s="22"/>
      <c r="L37" s="22"/>
      <c r="M37" s="22"/>
      <c r="S37" s="1"/>
    </row>
    <row r="38" spans="1:19" ht="15.75">
      <c r="A38" s="66"/>
      <c r="B38" s="21" t="s">
        <v>28</v>
      </c>
      <c r="C38" s="22"/>
      <c r="D38" s="77">
        <v>9.9</v>
      </c>
      <c r="E38" s="31">
        <f>D36+D37+D38</f>
        <v>11.56</v>
      </c>
      <c r="F38" s="22"/>
      <c r="G38" s="75" t="s">
        <v>121</v>
      </c>
      <c r="H38" s="22"/>
      <c r="I38" s="22"/>
      <c r="J38" s="22"/>
      <c r="K38" s="22"/>
      <c r="L38" s="22"/>
      <c r="M38" s="22"/>
      <c r="S38" s="1"/>
    </row>
    <row r="39" spans="1:19" ht="15.75">
      <c r="A39" s="66"/>
      <c r="B39" s="21" t="s">
        <v>29</v>
      </c>
      <c r="C39" s="22"/>
      <c r="D39" s="29">
        <v>3.09</v>
      </c>
      <c r="E39" s="28"/>
      <c r="F39" s="22"/>
      <c r="G39" s="75" t="s">
        <v>122</v>
      </c>
      <c r="H39" s="22"/>
      <c r="I39" s="22"/>
      <c r="J39" s="22"/>
      <c r="K39" s="22"/>
      <c r="L39" s="22"/>
      <c r="M39" s="22"/>
      <c r="S39" s="1"/>
    </row>
    <row r="40" spans="1:19">
      <c r="A40" s="66"/>
      <c r="B40" s="21" t="s">
        <v>123</v>
      </c>
      <c r="C40" s="22"/>
      <c r="D40" s="77">
        <v>7.89</v>
      </c>
      <c r="E40" s="28"/>
      <c r="F40" s="22"/>
      <c r="G40" s="75" t="s">
        <v>124</v>
      </c>
      <c r="H40" s="22"/>
      <c r="I40" s="22"/>
      <c r="J40" s="22"/>
      <c r="K40" s="22"/>
      <c r="L40" s="22"/>
      <c r="M40" s="22"/>
      <c r="S40" s="1"/>
    </row>
    <row r="41" spans="1:19" ht="15.75">
      <c r="A41" s="66"/>
      <c r="B41" s="21" t="s">
        <v>125</v>
      </c>
      <c r="C41" s="22"/>
      <c r="D41" s="77">
        <v>2.97</v>
      </c>
      <c r="E41" s="31">
        <f>D41+D40</f>
        <v>10.86</v>
      </c>
      <c r="F41" s="22"/>
      <c r="G41" s="75" t="s">
        <v>126</v>
      </c>
      <c r="H41" s="22"/>
      <c r="I41" s="22"/>
      <c r="J41" s="22"/>
      <c r="K41" s="22"/>
      <c r="L41" s="22"/>
      <c r="M41" s="22"/>
      <c r="S41" s="1"/>
    </row>
    <row r="42" spans="1:19" ht="15.75">
      <c r="A42" s="66"/>
      <c r="B42" s="21" t="s">
        <v>30</v>
      </c>
      <c r="C42" s="22"/>
      <c r="D42" s="77">
        <v>6.34</v>
      </c>
      <c r="E42" s="31"/>
      <c r="F42" s="22"/>
      <c r="G42" s="75" t="s">
        <v>127</v>
      </c>
      <c r="H42" s="22"/>
      <c r="I42" s="22"/>
      <c r="J42" s="22"/>
      <c r="K42" s="22"/>
      <c r="L42" s="22"/>
      <c r="M42" s="22"/>
      <c r="S42" s="1"/>
    </row>
    <row r="43" spans="1:19" ht="16.5" thickBot="1">
      <c r="A43" s="62"/>
      <c r="B43" s="38" t="s">
        <v>128</v>
      </c>
      <c r="C43" s="78"/>
      <c r="D43" s="79">
        <v>0.31</v>
      </c>
      <c r="E43" s="80">
        <f>D43+D42</f>
        <v>6.6499999999999995</v>
      </c>
      <c r="F43" s="22"/>
      <c r="G43" s="75" t="s">
        <v>129</v>
      </c>
      <c r="H43" s="22"/>
      <c r="I43" s="22"/>
      <c r="J43" s="22"/>
      <c r="K43" s="22"/>
      <c r="L43" s="22"/>
      <c r="M43" s="22"/>
      <c r="S43" s="1"/>
    </row>
    <row r="44" spans="1:19">
      <c r="A44" s="68">
        <v>2002</v>
      </c>
      <c r="B44" s="18" t="s">
        <v>31</v>
      </c>
      <c r="C44" s="17"/>
      <c r="D44" s="27">
        <v>3.43</v>
      </c>
      <c r="E44" s="27"/>
      <c r="F44" s="17"/>
      <c r="G44" s="76"/>
      <c r="H44" s="17"/>
      <c r="I44" s="17"/>
      <c r="J44" s="17"/>
      <c r="K44" s="17"/>
      <c r="L44" s="17"/>
      <c r="M44" s="17"/>
      <c r="N44" s="17"/>
    </row>
    <row r="45" spans="1:19">
      <c r="A45" s="68"/>
      <c r="B45" s="19" t="s">
        <v>32</v>
      </c>
      <c r="C45" s="17"/>
      <c r="D45" s="27">
        <v>8.31</v>
      </c>
      <c r="E45" s="27"/>
      <c r="F45" s="17"/>
      <c r="G45" s="76"/>
      <c r="H45" s="17"/>
      <c r="I45" s="17"/>
      <c r="J45" s="17"/>
      <c r="K45" s="17"/>
      <c r="L45" s="17"/>
      <c r="M45" s="17"/>
      <c r="N45" s="17"/>
    </row>
    <row r="46" spans="1:19">
      <c r="A46" s="68"/>
      <c r="B46" s="19" t="s">
        <v>33</v>
      </c>
      <c r="C46" s="17"/>
      <c r="D46" s="27">
        <v>9.5399999999999991</v>
      </c>
      <c r="E46" s="27"/>
      <c r="F46" s="17"/>
      <c r="G46" s="76"/>
      <c r="H46" s="17"/>
      <c r="I46" s="17"/>
      <c r="J46" s="17"/>
      <c r="K46" s="17"/>
      <c r="L46" s="17"/>
      <c r="M46" s="17"/>
      <c r="N46" s="17"/>
    </row>
    <row r="47" spans="1:19">
      <c r="A47" s="68"/>
      <c r="B47" s="19" t="s">
        <v>34</v>
      </c>
      <c r="C47" s="17"/>
      <c r="D47" s="27">
        <v>4.79</v>
      </c>
      <c r="E47" s="27"/>
      <c r="F47" s="17"/>
      <c r="G47" s="76"/>
      <c r="H47" s="17"/>
      <c r="I47" s="17"/>
      <c r="J47" s="17"/>
      <c r="K47" s="17"/>
      <c r="L47" s="17"/>
      <c r="M47" s="17"/>
      <c r="N47" s="17"/>
    </row>
    <row r="48" spans="1:19" ht="15.75">
      <c r="A48" s="68"/>
      <c r="B48" s="19" t="s">
        <v>35</v>
      </c>
      <c r="C48" s="17"/>
      <c r="D48" s="27">
        <v>4.79</v>
      </c>
      <c r="E48" s="29">
        <f>D44+D45+D46+D47+D48</f>
        <v>30.86</v>
      </c>
      <c r="F48" s="17"/>
      <c r="G48" s="76"/>
      <c r="H48" s="17"/>
      <c r="I48" s="17"/>
      <c r="J48" s="17"/>
      <c r="K48" s="17"/>
      <c r="L48" s="17"/>
      <c r="M48" s="17"/>
      <c r="N48" s="17"/>
    </row>
    <row r="49" spans="1:14">
      <c r="A49" s="68"/>
      <c r="B49" s="19" t="s">
        <v>36</v>
      </c>
      <c r="C49" s="17"/>
      <c r="D49" s="27">
        <v>13.06</v>
      </c>
      <c r="E49" s="27"/>
      <c r="F49" s="17"/>
      <c r="G49" s="76"/>
      <c r="H49" s="17"/>
      <c r="I49" s="17"/>
      <c r="J49" s="17"/>
      <c r="K49" s="17"/>
      <c r="L49" s="17"/>
      <c r="M49" s="17"/>
      <c r="N49" s="17"/>
    </row>
    <row r="50" spans="1:14" ht="15.75">
      <c r="A50" s="68"/>
      <c r="B50" s="19" t="s">
        <v>37</v>
      </c>
      <c r="C50" s="17"/>
      <c r="D50" s="27">
        <v>1.06</v>
      </c>
      <c r="E50" s="29">
        <f>D49+D50</f>
        <v>14.120000000000001</v>
      </c>
      <c r="F50" s="17"/>
      <c r="G50" s="76"/>
      <c r="H50" s="17"/>
      <c r="I50" s="17"/>
      <c r="J50" s="17"/>
      <c r="K50" s="17"/>
      <c r="L50" s="17"/>
      <c r="M50" s="17"/>
      <c r="N50" s="17"/>
    </row>
    <row r="51" spans="1:14" ht="15.75">
      <c r="A51" s="68"/>
      <c r="B51" s="19" t="s">
        <v>38</v>
      </c>
      <c r="C51" s="17"/>
      <c r="D51" s="29">
        <v>1.7</v>
      </c>
      <c r="E51" s="27"/>
      <c r="F51" s="17"/>
      <c r="G51" s="76"/>
      <c r="H51" s="17"/>
      <c r="I51" s="17"/>
      <c r="J51" s="17"/>
      <c r="K51" s="17"/>
      <c r="L51" s="17"/>
      <c r="M51" s="17"/>
      <c r="N51" s="17"/>
    </row>
    <row r="52" spans="1:14">
      <c r="A52" s="68"/>
      <c r="B52" s="19" t="s">
        <v>39</v>
      </c>
      <c r="C52" s="17"/>
      <c r="D52" s="27">
        <v>5.44</v>
      </c>
      <c r="E52" s="27"/>
      <c r="F52" s="17"/>
      <c r="G52" s="76"/>
      <c r="H52" s="17"/>
      <c r="I52" s="17"/>
      <c r="J52" s="17"/>
      <c r="K52" s="17"/>
      <c r="L52" s="17"/>
      <c r="M52" s="17"/>
      <c r="N52" s="17"/>
    </row>
    <row r="53" spans="1:14" ht="15.75">
      <c r="A53" s="68"/>
      <c r="B53" s="19" t="s">
        <v>40</v>
      </c>
      <c r="C53" s="17"/>
      <c r="D53" s="27">
        <v>1.57</v>
      </c>
      <c r="E53" s="29">
        <f>D53+D52</f>
        <v>7.0100000000000007</v>
      </c>
      <c r="F53" s="17"/>
      <c r="G53" s="81" t="s">
        <v>41</v>
      </c>
      <c r="H53" s="17"/>
      <c r="I53" s="17"/>
      <c r="J53" s="17"/>
      <c r="K53" s="17"/>
      <c r="L53" s="17"/>
      <c r="M53" s="17"/>
      <c r="N53" s="17"/>
    </row>
    <row r="54" spans="1:14" ht="15.75">
      <c r="A54" s="66">
        <v>2003</v>
      </c>
      <c r="B54" s="19" t="s">
        <v>42</v>
      </c>
      <c r="C54" s="17"/>
      <c r="D54" s="29">
        <v>85.7</v>
      </c>
      <c r="E54" s="27"/>
      <c r="F54" s="17"/>
      <c r="G54" s="81" t="s">
        <v>43</v>
      </c>
      <c r="H54" s="17"/>
      <c r="I54" s="17"/>
      <c r="J54" s="17"/>
      <c r="K54" s="17"/>
      <c r="L54" s="17"/>
      <c r="M54" s="17"/>
      <c r="N54" s="17"/>
    </row>
    <row r="55" spans="1:14">
      <c r="A55" s="66"/>
      <c r="B55" s="19" t="s">
        <v>44</v>
      </c>
      <c r="C55" s="17"/>
      <c r="D55" s="27">
        <v>10.14</v>
      </c>
      <c r="E55" s="27"/>
      <c r="F55" s="17"/>
      <c r="G55" s="32"/>
      <c r="H55" s="17"/>
      <c r="I55" s="17"/>
      <c r="J55" s="17"/>
      <c r="K55" s="17"/>
      <c r="L55" s="17"/>
      <c r="M55" s="17"/>
      <c r="N55" s="17"/>
    </row>
    <row r="56" spans="1:14" ht="15.75">
      <c r="A56" s="66"/>
      <c r="B56" s="19" t="s">
        <v>45</v>
      </c>
      <c r="C56" s="17"/>
      <c r="D56" s="27">
        <v>0.94</v>
      </c>
      <c r="E56" s="29">
        <f>D55+D56</f>
        <v>11.08</v>
      </c>
      <c r="F56" s="17"/>
      <c r="G56" s="32"/>
      <c r="H56" s="17"/>
      <c r="I56" s="17"/>
      <c r="J56" s="17"/>
      <c r="K56" s="17"/>
      <c r="L56" s="17"/>
      <c r="M56" s="17"/>
      <c r="N56" s="17"/>
    </row>
    <row r="57" spans="1:14" ht="15.75">
      <c r="A57" s="66"/>
      <c r="B57" s="19" t="s">
        <v>46</v>
      </c>
      <c r="C57" s="17"/>
      <c r="D57" s="29">
        <v>3.04</v>
      </c>
      <c r="E57" s="27"/>
      <c r="F57" s="17"/>
      <c r="G57" s="32"/>
      <c r="H57" s="17"/>
      <c r="I57" s="17"/>
      <c r="J57" s="17"/>
      <c r="K57" s="17"/>
      <c r="L57" s="17"/>
      <c r="M57" s="17"/>
      <c r="N57" s="17"/>
    </row>
    <row r="58" spans="1:14" ht="15.75">
      <c r="A58" s="66"/>
      <c r="B58" s="19" t="s">
        <v>47</v>
      </c>
      <c r="C58" s="17"/>
      <c r="D58" s="29">
        <v>2.35</v>
      </c>
      <c r="E58" s="27"/>
      <c r="F58" s="17"/>
      <c r="G58" s="32"/>
      <c r="H58" s="17"/>
      <c r="I58" s="17"/>
      <c r="J58" s="17"/>
      <c r="K58" s="17"/>
      <c r="L58" s="17"/>
      <c r="M58" s="17"/>
      <c r="N58" s="17"/>
    </row>
    <row r="59" spans="1:14">
      <c r="A59" s="68">
        <v>2004</v>
      </c>
      <c r="B59" s="19" t="s">
        <v>48</v>
      </c>
      <c r="C59" s="17"/>
      <c r="D59" s="27">
        <v>8.48</v>
      </c>
      <c r="E59" s="27"/>
      <c r="F59" s="17"/>
      <c r="G59" s="32"/>
      <c r="H59" s="17"/>
      <c r="I59" s="17"/>
      <c r="J59" s="17"/>
      <c r="K59" s="17"/>
      <c r="L59" s="17"/>
      <c r="M59" s="17"/>
      <c r="N59" s="17"/>
    </row>
    <row r="60" spans="1:14">
      <c r="A60" s="68"/>
      <c r="B60" s="19" t="s">
        <v>49</v>
      </c>
      <c r="C60" s="17"/>
      <c r="D60" s="27">
        <v>95.04</v>
      </c>
      <c r="E60" s="27"/>
      <c r="F60" s="17"/>
      <c r="G60" s="32"/>
      <c r="H60" s="17"/>
      <c r="I60" s="17"/>
      <c r="J60" s="17"/>
      <c r="K60" s="17"/>
      <c r="L60" s="17"/>
      <c r="M60" s="17"/>
      <c r="N60" s="17"/>
    </row>
    <row r="61" spans="1:14" ht="15.75">
      <c r="A61" s="68"/>
      <c r="B61" s="19" t="s">
        <v>50</v>
      </c>
      <c r="C61" s="17"/>
      <c r="D61" s="27">
        <v>38.020000000000003</v>
      </c>
      <c r="E61" s="29">
        <f>D61+D60+D59</f>
        <v>141.54</v>
      </c>
      <c r="F61" s="17"/>
      <c r="G61" s="32"/>
      <c r="H61" s="17"/>
      <c r="I61" s="17"/>
      <c r="J61" s="17"/>
      <c r="K61" s="17"/>
      <c r="L61" s="17"/>
      <c r="M61" s="17"/>
      <c r="N61" s="17"/>
    </row>
    <row r="62" spans="1:14" ht="15.75">
      <c r="A62" s="68"/>
      <c r="B62" s="19" t="s">
        <v>51</v>
      </c>
      <c r="C62" s="17"/>
      <c r="D62" s="29">
        <v>0.53</v>
      </c>
      <c r="E62" s="29"/>
      <c r="F62" s="17"/>
      <c r="G62" s="32"/>
      <c r="H62" s="17"/>
      <c r="I62" s="17"/>
      <c r="J62" s="17"/>
      <c r="K62" s="17"/>
      <c r="L62" s="17"/>
      <c r="M62" s="17"/>
      <c r="N62" s="17"/>
    </row>
    <row r="63" spans="1:14" ht="15.75">
      <c r="A63" s="68"/>
      <c r="B63" s="19" t="s">
        <v>52</v>
      </c>
      <c r="C63" s="17"/>
      <c r="D63" s="29">
        <v>3.23</v>
      </c>
      <c r="E63" s="27"/>
      <c r="F63" s="17"/>
      <c r="G63" s="32"/>
      <c r="H63" s="17"/>
      <c r="I63" s="17"/>
      <c r="J63" s="17"/>
      <c r="K63" s="17"/>
      <c r="L63" s="17"/>
      <c r="M63" s="17"/>
      <c r="N63" s="17"/>
    </row>
    <row r="64" spans="1:14">
      <c r="A64" s="68"/>
      <c r="B64" s="19" t="s">
        <v>53</v>
      </c>
      <c r="C64" s="17"/>
      <c r="D64" s="27">
        <v>3.77</v>
      </c>
      <c r="E64" s="27"/>
      <c r="F64" s="17"/>
      <c r="G64" s="32"/>
      <c r="H64" s="17"/>
      <c r="I64" s="17"/>
      <c r="J64" s="17"/>
      <c r="K64" s="17"/>
      <c r="L64" s="17"/>
      <c r="M64" s="17"/>
      <c r="N64" s="17"/>
    </row>
    <row r="65" spans="1:14" ht="15.75">
      <c r="A65" s="68"/>
      <c r="B65" s="19" t="s">
        <v>54</v>
      </c>
      <c r="C65" s="17"/>
      <c r="D65" s="27">
        <v>1.07</v>
      </c>
      <c r="E65" s="29">
        <f>D65+D64</f>
        <v>4.84</v>
      </c>
      <c r="F65" s="17"/>
      <c r="G65" s="32"/>
      <c r="H65" s="17"/>
      <c r="I65" s="17"/>
      <c r="J65" s="17"/>
      <c r="K65" s="17"/>
      <c r="L65" s="17"/>
      <c r="M65" s="17"/>
      <c r="N65" s="17"/>
    </row>
    <row r="66" spans="1:14">
      <c r="A66" s="68"/>
      <c r="B66" s="19" t="s">
        <v>55</v>
      </c>
      <c r="C66" s="17"/>
      <c r="D66" s="27">
        <v>16.25</v>
      </c>
      <c r="E66" s="27"/>
      <c r="F66" s="17"/>
      <c r="G66" s="32"/>
      <c r="H66" s="17"/>
      <c r="I66" s="17"/>
      <c r="J66" s="17"/>
      <c r="K66" s="17"/>
      <c r="L66" s="17"/>
      <c r="M66" s="17"/>
      <c r="N66" s="17"/>
    </row>
    <row r="67" spans="1:14" ht="15.75">
      <c r="A67" s="68"/>
      <c r="B67" s="19" t="s">
        <v>56</v>
      </c>
      <c r="C67" s="17"/>
      <c r="D67" s="27">
        <v>7.55</v>
      </c>
      <c r="E67" s="29">
        <f>D67+D66</f>
        <v>23.8</v>
      </c>
      <c r="F67" s="17"/>
      <c r="G67" s="32"/>
      <c r="H67" s="17"/>
      <c r="I67" s="17"/>
      <c r="J67" s="17"/>
      <c r="K67" s="17"/>
      <c r="L67" s="17"/>
      <c r="M67" s="17"/>
      <c r="N67" s="17"/>
    </row>
    <row r="68" spans="1:14" ht="15.75">
      <c r="A68" s="68"/>
      <c r="B68" s="19" t="s">
        <v>57</v>
      </c>
      <c r="C68" s="17"/>
      <c r="D68" s="29">
        <v>38.590000000000003</v>
      </c>
      <c r="E68" s="27"/>
      <c r="F68" s="17"/>
      <c r="G68" s="32"/>
      <c r="H68" s="17"/>
      <c r="I68" s="17"/>
      <c r="J68" s="17"/>
      <c r="K68" s="17"/>
      <c r="L68" s="17"/>
      <c r="M68" s="17"/>
      <c r="N68" s="17"/>
    </row>
    <row r="69" spans="1:14" ht="15.75">
      <c r="A69" s="68"/>
      <c r="B69" s="19" t="s">
        <v>58</v>
      </c>
      <c r="C69" s="17"/>
      <c r="D69" s="29">
        <v>13.46</v>
      </c>
      <c r="E69" s="27"/>
      <c r="F69" s="17"/>
      <c r="G69" s="32"/>
      <c r="H69" s="17"/>
      <c r="I69" s="17"/>
      <c r="J69" s="17"/>
      <c r="K69" s="17"/>
      <c r="L69" s="17"/>
      <c r="M69" s="17"/>
      <c r="N69" s="17"/>
    </row>
    <row r="70" spans="1:14" ht="15.75">
      <c r="A70" s="66">
        <v>2005</v>
      </c>
      <c r="B70" s="19" t="s">
        <v>59</v>
      </c>
      <c r="C70" s="17"/>
      <c r="D70" s="29">
        <v>40.869999999999997</v>
      </c>
      <c r="E70" s="27"/>
      <c r="F70" s="17"/>
      <c r="G70" s="32"/>
      <c r="H70" s="17"/>
      <c r="I70" s="17"/>
      <c r="J70" s="17"/>
      <c r="K70" s="17"/>
      <c r="L70" s="17"/>
      <c r="M70" s="17"/>
      <c r="N70" s="17"/>
    </row>
    <row r="71" spans="1:14" ht="15.75">
      <c r="A71" s="66"/>
      <c r="B71" s="19" t="s">
        <v>60</v>
      </c>
      <c r="C71" s="17"/>
      <c r="D71" s="29">
        <v>47.86</v>
      </c>
      <c r="E71" s="27"/>
      <c r="F71" s="17"/>
      <c r="G71" s="32"/>
      <c r="H71" s="17"/>
      <c r="I71" s="17"/>
      <c r="J71" s="17"/>
      <c r="K71" s="17"/>
      <c r="L71" s="17"/>
      <c r="M71" s="17"/>
      <c r="N71" s="17"/>
    </row>
    <row r="72" spans="1:14" ht="15.75">
      <c r="A72" s="66"/>
      <c r="B72" s="19" t="s">
        <v>61</v>
      </c>
      <c r="C72" s="17"/>
      <c r="D72" s="29">
        <v>5.39</v>
      </c>
      <c r="E72" s="27"/>
      <c r="F72" s="17"/>
      <c r="G72" s="32"/>
      <c r="H72" s="17"/>
      <c r="I72" s="17"/>
      <c r="J72" s="17"/>
      <c r="K72" s="17"/>
      <c r="L72" s="17"/>
      <c r="M72" s="17"/>
      <c r="N72" s="17"/>
    </row>
    <row r="73" spans="1:14" ht="15.75">
      <c r="A73" s="68">
        <v>2006</v>
      </c>
      <c r="B73" s="19" t="s">
        <v>62</v>
      </c>
      <c r="C73" s="17"/>
      <c r="D73" s="29">
        <v>1.1599999999999999</v>
      </c>
      <c r="E73" s="27"/>
      <c r="F73" s="17"/>
      <c r="G73" s="32"/>
      <c r="H73" s="17"/>
      <c r="I73" s="17"/>
      <c r="J73" s="17"/>
      <c r="K73" s="17"/>
      <c r="L73" s="17"/>
      <c r="M73" s="17"/>
      <c r="N73" s="17"/>
    </row>
    <row r="74" spans="1:14" ht="15.75">
      <c r="A74" s="68"/>
      <c r="B74" s="19" t="s">
        <v>63</v>
      </c>
      <c r="C74" s="17"/>
      <c r="D74" s="29">
        <v>9.84</v>
      </c>
      <c r="E74" s="27"/>
      <c r="F74" s="17"/>
      <c r="G74" s="32"/>
      <c r="H74" s="17"/>
      <c r="I74" s="17"/>
      <c r="J74" s="17"/>
      <c r="K74" s="17"/>
      <c r="L74" s="17"/>
      <c r="M74" s="17"/>
      <c r="N74" s="17"/>
    </row>
    <row r="75" spans="1:14">
      <c r="A75" s="69">
        <v>2007</v>
      </c>
      <c r="B75" s="55" t="s">
        <v>64</v>
      </c>
      <c r="C75" s="56"/>
      <c r="D75" s="48">
        <v>3.16</v>
      </c>
      <c r="E75" s="48"/>
      <c r="F75" s="17"/>
      <c r="G75" s="32"/>
      <c r="H75" s="17"/>
      <c r="I75" s="17"/>
      <c r="J75" s="17"/>
      <c r="K75" s="17"/>
      <c r="L75" s="17"/>
      <c r="M75" s="17"/>
      <c r="N75" s="17"/>
    </row>
    <row r="76" spans="1:14" ht="15.75">
      <c r="A76" s="69"/>
      <c r="B76" s="55" t="s">
        <v>65</v>
      </c>
      <c r="C76" s="56"/>
      <c r="D76" s="48">
        <v>22.63</v>
      </c>
      <c r="E76" s="57">
        <f>D75+D76</f>
        <v>25.79</v>
      </c>
      <c r="F76" s="17"/>
      <c r="G76" s="32"/>
      <c r="H76" s="17"/>
      <c r="I76" s="17"/>
      <c r="J76" s="17"/>
      <c r="K76" s="17"/>
      <c r="L76" s="17"/>
      <c r="M76" s="17"/>
      <c r="N76" s="17"/>
    </row>
    <row r="77" spans="1:14" ht="15.75">
      <c r="A77" s="69"/>
      <c r="B77" s="55" t="s">
        <v>66</v>
      </c>
      <c r="C77" s="56"/>
      <c r="D77" s="57">
        <v>5.26</v>
      </c>
      <c r="E77" s="48"/>
      <c r="F77" s="17"/>
      <c r="G77" s="32"/>
      <c r="H77" s="17"/>
      <c r="I77" s="17"/>
      <c r="J77" s="17"/>
      <c r="K77" s="17"/>
      <c r="L77" s="17"/>
      <c r="M77" s="17"/>
      <c r="N77" s="17"/>
    </row>
    <row r="78" spans="1:14">
      <c r="A78" s="69"/>
      <c r="B78" s="55" t="s">
        <v>67</v>
      </c>
      <c r="C78" s="56"/>
      <c r="D78" s="48">
        <v>2.69</v>
      </c>
      <c r="E78" s="48"/>
      <c r="F78" s="17"/>
      <c r="G78" s="32"/>
      <c r="H78" s="17"/>
      <c r="I78" s="17"/>
      <c r="J78" s="17"/>
      <c r="K78" s="17"/>
      <c r="L78" s="17"/>
      <c r="M78" s="17"/>
      <c r="N78" s="17"/>
    </row>
    <row r="79" spans="1:14" ht="15.75">
      <c r="A79" s="69"/>
      <c r="B79" s="55" t="s">
        <v>68</v>
      </c>
      <c r="C79" s="56"/>
      <c r="D79" s="48">
        <v>2.69</v>
      </c>
      <c r="E79" s="57">
        <f>D78+D79</f>
        <v>5.38</v>
      </c>
      <c r="F79" s="17"/>
      <c r="G79" s="32"/>
      <c r="H79" s="17"/>
      <c r="I79" s="17"/>
      <c r="J79" s="17"/>
      <c r="K79" s="17"/>
      <c r="L79" s="17"/>
      <c r="M79" s="17"/>
      <c r="N79" s="17"/>
    </row>
    <row r="80" spans="1:14" ht="15.75">
      <c r="A80" s="69"/>
      <c r="B80" s="55" t="s">
        <v>69</v>
      </c>
      <c r="C80" s="56"/>
      <c r="D80" s="57">
        <v>16.2</v>
      </c>
      <c r="E80" s="48"/>
      <c r="F80" s="17"/>
      <c r="G80" s="32"/>
      <c r="H80" s="17"/>
      <c r="I80" s="17"/>
      <c r="J80" s="17"/>
      <c r="K80" s="17"/>
      <c r="L80" s="17"/>
      <c r="M80" s="17"/>
      <c r="N80" s="17"/>
    </row>
    <row r="81" spans="1:14" ht="15.75">
      <c r="A81" s="69"/>
      <c r="B81" s="55" t="s">
        <v>70</v>
      </c>
      <c r="C81" s="56"/>
      <c r="D81" s="57">
        <v>7.32</v>
      </c>
      <c r="E81" s="48"/>
      <c r="F81" s="17"/>
      <c r="G81" s="32"/>
      <c r="H81" s="17"/>
      <c r="I81" s="17"/>
      <c r="J81" s="17"/>
      <c r="K81" s="17"/>
      <c r="L81" s="17"/>
      <c r="M81" s="17"/>
      <c r="N81" s="17"/>
    </row>
    <row r="82" spans="1:14" ht="15.75">
      <c r="A82" s="69"/>
      <c r="B82" s="55" t="s">
        <v>71</v>
      </c>
      <c r="C82" s="56"/>
      <c r="D82" s="57">
        <v>16.32</v>
      </c>
      <c r="E82" s="48"/>
      <c r="F82" s="17"/>
      <c r="G82" s="32"/>
      <c r="H82" s="17"/>
      <c r="I82" s="17"/>
      <c r="J82" s="17"/>
      <c r="K82" s="17"/>
      <c r="L82" s="17"/>
      <c r="M82" s="17"/>
      <c r="N82" s="17"/>
    </row>
    <row r="83" spans="1:14" ht="15.75">
      <c r="A83" s="69"/>
      <c r="B83" s="55" t="s">
        <v>72</v>
      </c>
      <c r="C83" s="56"/>
      <c r="D83" s="57">
        <v>6.82</v>
      </c>
      <c r="E83" s="48"/>
      <c r="F83" s="17"/>
      <c r="G83" s="32"/>
      <c r="H83" s="17"/>
      <c r="I83" s="17"/>
      <c r="J83" s="17"/>
      <c r="K83" s="17"/>
      <c r="L83" s="17"/>
      <c r="M83" s="17"/>
      <c r="N83" s="17"/>
    </row>
    <row r="84" spans="1:14" ht="16.5" thickBot="1">
      <c r="A84" s="62"/>
      <c r="B84" s="58" t="s">
        <v>73</v>
      </c>
      <c r="C84" s="59"/>
      <c r="D84" s="50">
        <v>19.440000000000001</v>
      </c>
      <c r="E84" s="53"/>
      <c r="F84" s="17"/>
      <c r="G84" s="32"/>
      <c r="H84" s="17"/>
      <c r="I84" s="17"/>
      <c r="J84" s="17"/>
      <c r="K84" s="17"/>
      <c r="L84" s="17"/>
      <c r="M84" s="17"/>
      <c r="N84" s="17"/>
    </row>
    <row r="85" spans="1:14" ht="15.75">
      <c r="A85" s="64">
        <v>2008</v>
      </c>
      <c r="B85" s="55" t="s">
        <v>74</v>
      </c>
      <c r="C85" s="56"/>
      <c r="D85" s="57">
        <v>9.5</v>
      </c>
      <c r="E85" s="48"/>
      <c r="F85" s="17"/>
      <c r="G85" s="32" t="s">
        <v>75</v>
      </c>
      <c r="H85" s="17"/>
      <c r="I85" s="17"/>
      <c r="J85" s="17"/>
      <c r="K85" s="17"/>
      <c r="L85" s="17"/>
      <c r="M85" s="17"/>
      <c r="N85" s="17"/>
    </row>
    <row r="86" spans="1:14">
      <c r="A86" s="64"/>
      <c r="B86" s="55" t="s">
        <v>76</v>
      </c>
      <c r="C86" s="56"/>
      <c r="D86" s="60">
        <v>10.199999999999999</v>
      </c>
      <c r="E86" s="48"/>
      <c r="F86" s="17"/>
      <c r="G86" s="32" t="s">
        <v>75</v>
      </c>
      <c r="H86" s="17"/>
      <c r="I86" s="17"/>
      <c r="J86" s="17"/>
      <c r="K86" s="17"/>
      <c r="L86" s="17"/>
      <c r="M86" s="17"/>
      <c r="N86" s="17"/>
    </row>
    <row r="87" spans="1:14" ht="15.75">
      <c r="A87" s="64"/>
      <c r="B87" s="55" t="s">
        <v>77</v>
      </c>
      <c r="C87" s="56"/>
      <c r="D87" s="60">
        <v>7.68</v>
      </c>
      <c r="E87" s="57">
        <f>D86+D87</f>
        <v>17.88</v>
      </c>
      <c r="F87" s="17"/>
      <c r="G87" s="32" t="s">
        <v>75</v>
      </c>
      <c r="H87" s="17"/>
      <c r="I87" s="17"/>
      <c r="J87" s="17"/>
      <c r="K87" s="17"/>
      <c r="L87" s="17"/>
      <c r="M87" s="17"/>
      <c r="N87" s="17"/>
    </row>
    <row r="88" spans="1:14" ht="16.5" thickBot="1">
      <c r="A88" s="65"/>
      <c r="B88" s="58" t="s">
        <v>78</v>
      </c>
      <c r="C88" s="59"/>
      <c r="D88" s="50">
        <v>5.4</v>
      </c>
      <c r="E88" s="53"/>
      <c r="F88" s="17"/>
      <c r="G88" s="32"/>
      <c r="H88" s="17"/>
      <c r="I88" s="17"/>
      <c r="J88" s="17"/>
      <c r="K88" s="17"/>
      <c r="L88" s="17"/>
      <c r="M88" s="17"/>
      <c r="N88" s="17"/>
    </row>
    <row r="89" spans="1:14" ht="15.75">
      <c r="A89" s="69">
        <v>2009</v>
      </c>
      <c r="B89" s="55" t="s">
        <v>79</v>
      </c>
      <c r="C89" s="56"/>
      <c r="D89" s="57">
        <v>10.82</v>
      </c>
      <c r="E89" s="48"/>
      <c r="F89" s="17"/>
      <c r="G89" s="32"/>
      <c r="H89" s="17"/>
      <c r="I89" s="17"/>
      <c r="J89" s="17"/>
      <c r="K89" s="17"/>
      <c r="L89" s="17"/>
      <c r="M89" s="17"/>
      <c r="N89" s="17"/>
    </row>
    <row r="90" spans="1:14" ht="15.75">
      <c r="A90" s="69"/>
      <c r="B90" s="55" t="s">
        <v>80</v>
      </c>
      <c r="C90" s="56"/>
      <c r="D90" s="57">
        <v>10.16</v>
      </c>
      <c r="E90" s="48"/>
      <c r="F90" s="17"/>
      <c r="G90" s="32"/>
      <c r="H90" s="17"/>
      <c r="I90" s="17"/>
      <c r="J90" s="17"/>
      <c r="K90" s="17"/>
      <c r="L90" s="17"/>
      <c r="M90" s="17"/>
      <c r="N90" s="17"/>
    </row>
    <row r="91" spans="1:14" ht="15.75">
      <c r="A91" s="69"/>
      <c r="B91" s="55" t="s">
        <v>81</v>
      </c>
      <c r="C91" s="56"/>
      <c r="D91" s="57">
        <v>8.1</v>
      </c>
      <c r="E91" s="48"/>
      <c r="F91" s="17"/>
      <c r="G91" s="32"/>
      <c r="H91" s="17"/>
      <c r="I91" s="17"/>
      <c r="J91" s="17"/>
      <c r="K91" s="17"/>
      <c r="L91" s="17"/>
      <c r="M91" s="17"/>
      <c r="N91" s="17"/>
    </row>
    <row r="92" spans="1:14" ht="15.75">
      <c r="A92" s="69"/>
      <c r="B92" s="55" t="s">
        <v>82</v>
      </c>
      <c r="C92" s="56"/>
      <c r="D92" s="57">
        <v>18</v>
      </c>
      <c r="E92" s="48"/>
      <c r="F92" s="17"/>
      <c r="G92" s="32"/>
      <c r="H92" s="17"/>
      <c r="I92" s="17"/>
      <c r="J92" s="17"/>
      <c r="K92" s="17"/>
      <c r="L92" s="17"/>
      <c r="M92" s="17"/>
      <c r="N92" s="17"/>
    </row>
    <row r="93" spans="1:14" ht="16.5" thickBot="1">
      <c r="A93" s="62"/>
      <c r="B93" s="58" t="s">
        <v>83</v>
      </c>
      <c r="C93" s="59"/>
      <c r="D93" s="50">
        <v>1.8</v>
      </c>
      <c r="E93" s="53"/>
      <c r="F93" s="17"/>
      <c r="G93" s="32"/>
      <c r="H93" s="17"/>
      <c r="I93" s="17"/>
      <c r="J93" s="17"/>
      <c r="K93" s="17"/>
      <c r="L93" s="17"/>
      <c r="M93" s="17"/>
      <c r="N93" s="17"/>
    </row>
    <row r="94" spans="1:14" ht="15.75">
      <c r="A94" s="64">
        <v>2010</v>
      </c>
      <c r="B94" s="55" t="s">
        <v>84</v>
      </c>
      <c r="C94" s="56"/>
      <c r="D94" s="57">
        <v>27</v>
      </c>
      <c r="E94" s="48"/>
      <c r="F94" s="17"/>
      <c r="G94" s="32"/>
      <c r="H94" s="17"/>
      <c r="I94" s="17"/>
      <c r="J94" s="17"/>
      <c r="K94" s="17"/>
      <c r="L94" s="17"/>
      <c r="M94" s="17"/>
      <c r="N94" s="17"/>
    </row>
    <row r="95" spans="1:14">
      <c r="A95" s="64"/>
      <c r="B95" s="55" t="s">
        <v>85</v>
      </c>
      <c r="C95" s="56"/>
      <c r="D95" s="60">
        <v>17.989999999999998</v>
      </c>
      <c r="E95" s="48"/>
      <c r="F95" s="17"/>
      <c r="G95" s="32"/>
      <c r="H95" s="17"/>
      <c r="I95" s="17"/>
      <c r="J95" s="17"/>
      <c r="K95" s="17"/>
      <c r="L95" s="17"/>
      <c r="M95" s="17"/>
      <c r="N95" s="17"/>
    </row>
    <row r="96" spans="1:14" ht="15.75">
      <c r="A96" s="64"/>
      <c r="B96" s="55" t="s">
        <v>86</v>
      </c>
      <c r="C96" s="56"/>
      <c r="D96" s="60">
        <v>7.94</v>
      </c>
      <c r="E96" s="57">
        <f>D95+D96</f>
        <v>25.93</v>
      </c>
      <c r="F96" s="17"/>
      <c r="G96" s="32" t="s">
        <v>87</v>
      </c>
      <c r="H96" s="17"/>
      <c r="I96" s="17"/>
      <c r="J96" s="17"/>
      <c r="K96" s="17"/>
      <c r="L96" s="17"/>
      <c r="M96" s="17"/>
      <c r="N96" s="17"/>
    </row>
    <row r="97" spans="1:14">
      <c r="A97" s="64"/>
      <c r="B97" s="55" t="s">
        <v>88</v>
      </c>
      <c r="C97" s="56"/>
      <c r="D97" s="48">
        <v>13.1</v>
      </c>
      <c r="E97" s="48"/>
      <c r="F97" s="17"/>
      <c r="G97" s="32"/>
      <c r="H97" s="17"/>
      <c r="I97" s="17"/>
      <c r="J97" s="17"/>
      <c r="K97" s="17"/>
      <c r="L97" s="17"/>
      <c r="M97" s="17"/>
      <c r="N97" s="17"/>
    </row>
    <row r="98" spans="1:14">
      <c r="A98" s="64"/>
      <c r="B98" s="55" t="s">
        <v>89</v>
      </c>
      <c r="C98" s="56"/>
      <c r="D98" s="48">
        <v>15.8</v>
      </c>
      <c r="E98" s="48"/>
      <c r="F98" s="17"/>
      <c r="G98" s="32"/>
      <c r="H98" s="17"/>
      <c r="I98" s="17"/>
      <c r="J98" s="17"/>
      <c r="K98" s="17"/>
      <c r="L98" s="17"/>
      <c r="M98" s="17"/>
      <c r="N98" s="17"/>
    </row>
    <row r="99" spans="1:14">
      <c r="A99" s="64"/>
      <c r="B99" s="55" t="s">
        <v>90</v>
      </c>
      <c r="C99" s="56"/>
      <c r="D99" s="48">
        <v>8.3000000000000007</v>
      </c>
      <c r="E99" s="48"/>
      <c r="F99" s="17"/>
      <c r="G99" s="32"/>
      <c r="H99" s="17"/>
      <c r="I99" s="17"/>
      <c r="J99" s="17"/>
      <c r="K99" s="17"/>
      <c r="L99" s="17"/>
      <c r="M99" s="17"/>
      <c r="N99" s="17"/>
    </row>
    <row r="100" spans="1:14" ht="15.75">
      <c r="A100" s="64"/>
      <c r="B100" s="55" t="s">
        <v>91</v>
      </c>
      <c r="C100" s="56"/>
      <c r="D100" s="48">
        <v>54.65</v>
      </c>
      <c r="E100" s="57">
        <f>D97+D98+D99+D100</f>
        <v>91.85</v>
      </c>
      <c r="F100" s="17"/>
      <c r="G100" s="32"/>
      <c r="H100" s="17"/>
      <c r="I100" s="17"/>
      <c r="J100" s="17"/>
      <c r="K100" s="17"/>
      <c r="L100" s="17"/>
      <c r="M100" s="17"/>
      <c r="N100" s="17"/>
    </row>
    <row r="101" spans="1:14">
      <c r="A101" s="64"/>
      <c r="B101" s="55" t="s">
        <v>92</v>
      </c>
      <c r="C101" s="56"/>
      <c r="D101" s="48">
        <v>5.48</v>
      </c>
      <c r="E101" s="48"/>
      <c r="F101" s="17"/>
      <c r="G101" s="32"/>
      <c r="H101" s="17"/>
      <c r="I101" s="17"/>
      <c r="J101" s="17"/>
      <c r="K101" s="17"/>
      <c r="L101" s="17"/>
      <c r="M101" s="17"/>
      <c r="N101" s="17"/>
    </row>
    <row r="102" spans="1:14" ht="15.75">
      <c r="A102" s="64"/>
      <c r="B102" s="55" t="s">
        <v>93</v>
      </c>
      <c r="C102" s="56"/>
      <c r="D102" s="48">
        <v>5.48</v>
      </c>
      <c r="E102" s="57">
        <f>D101+D102</f>
        <v>10.96</v>
      </c>
      <c r="F102" s="17"/>
      <c r="G102" s="32"/>
      <c r="H102" s="17"/>
      <c r="I102" s="17"/>
      <c r="J102" s="17"/>
      <c r="K102" s="17"/>
      <c r="L102" s="17"/>
      <c r="M102" s="17"/>
      <c r="N102" s="17"/>
    </row>
    <row r="103" spans="1:14" ht="15.75">
      <c r="A103" s="64"/>
      <c r="B103" s="55" t="s">
        <v>94</v>
      </c>
      <c r="C103" s="56"/>
      <c r="D103" s="48">
        <v>0.9</v>
      </c>
      <c r="E103" s="57"/>
      <c r="F103" s="17"/>
      <c r="G103" s="32"/>
      <c r="H103" s="17"/>
      <c r="I103" s="17"/>
      <c r="J103" s="17"/>
      <c r="K103" s="17"/>
      <c r="L103" s="17"/>
      <c r="M103" s="17"/>
      <c r="N103" s="17"/>
    </row>
    <row r="104" spans="1:14" ht="15.75">
      <c r="A104" s="64"/>
      <c r="B104" s="55" t="s">
        <v>95</v>
      </c>
      <c r="C104" s="56"/>
      <c r="D104" s="60">
        <v>19.8</v>
      </c>
      <c r="E104" s="57">
        <f>D103+D104</f>
        <v>20.7</v>
      </c>
      <c r="F104" s="17"/>
      <c r="G104" s="32"/>
      <c r="H104" s="17"/>
      <c r="I104" s="17"/>
      <c r="J104" s="17"/>
      <c r="K104" s="17"/>
      <c r="L104" s="17"/>
      <c r="M104" s="17"/>
      <c r="N104" s="17"/>
    </row>
    <row r="105" spans="1:14" ht="16.5" thickBot="1">
      <c r="A105" s="65"/>
      <c r="B105" s="58" t="s">
        <v>96</v>
      </c>
      <c r="C105" s="59"/>
      <c r="D105" s="50">
        <v>1.72</v>
      </c>
      <c r="E105" s="53"/>
      <c r="F105" s="17"/>
      <c r="G105" s="32" t="s">
        <v>97</v>
      </c>
      <c r="H105" s="17"/>
      <c r="I105" s="17"/>
      <c r="J105" s="17"/>
      <c r="K105" s="17"/>
      <c r="L105" s="17"/>
      <c r="M105" s="17"/>
      <c r="N105" s="17"/>
    </row>
    <row r="106" spans="1:14" ht="15.75">
      <c r="A106" s="69">
        <v>2011</v>
      </c>
      <c r="B106" s="55" t="s">
        <v>98</v>
      </c>
      <c r="C106" s="56"/>
      <c r="D106" s="57">
        <v>23.91</v>
      </c>
      <c r="E106" s="48"/>
      <c r="F106" s="17"/>
      <c r="G106" s="32" t="s">
        <v>99</v>
      </c>
      <c r="H106" s="17"/>
      <c r="I106" s="17"/>
      <c r="J106" s="17"/>
      <c r="K106" s="17"/>
      <c r="L106" s="17"/>
      <c r="M106" s="17"/>
      <c r="N106" s="17"/>
    </row>
    <row r="107" spans="1:14" ht="16.5" thickBot="1">
      <c r="A107" s="62"/>
      <c r="B107" s="58" t="s">
        <v>100</v>
      </c>
      <c r="C107" s="59"/>
      <c r="D107" s="50">
        <v>2.12</v>
      </c>
      <c r="E107" s="53"/>
      <c r="F107" s="17"/>
      <c r="G107" s="32"/>
      <c r="H107" s="17"/>
      <c r="I107" s="17"/>
      <c r="J107" s="17"/>
      <c r="K107" s="17"/>
      <c r="L107" s="17"/>
      <c r="M107" s="17"/>
      <c r="N107" s="17"/>
    </row>
    <row r="108" spans="1:14" ht="16.5" thickBot="1">
      <c r="A108" s="42">
        <v>2012</v>
      </c>
      <c r="B108" s="58" t="s">
        <v>101</v>
      </c>
      <c r="C108" s="59"/>
      <c r="D108" s="50">
        <v>4.26</v>
      </c>
      <c r="E108" s="53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</sheetData>
  <mergeCells count="14">
    <mergeCell ref="A94:A105"/>
    <mergeCell ref="A106:A107"/>
    <mergeCell ref="A59:A69"/>
    <mergeCell ref="A70:A72"/>
    <mergeCell ref="A73:A74"/>
    <mergeCell ref="A75:A84"/>
    <mergeCell ref="A85:A88"/>
    <mergeCell ref="A89:A93"/>
    <mergeCell ref="A20:N20"/>
    <mergeCell ref="A23:A26"/>
    <mergeCell ref="A27:A31"/>
    <mergeCell ref="A32:A43"/>
    <mergeCell ref="A44:A53"/>
    <mergeCell ref="A54:A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2024-01-24T06:36:36Z</dcterms:created>
  <dcterms:modified xsi:type="dcterms:W3CDTF">2024-03-13T11:40:34Z</dcterms:modified>
</cp:coreProperties>
</file>