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81δ1" sheetId="1" r:id="rId1"/>
  </sheets>
  <calcPr calcId="125725"/>
</workbook>
</file>

<file path=xl/calcChain.xml><?xml version="1.0" encoding="utf-8"?>
<calcChain xmlns="http://schemas.openxmlformats.org/spreadsheetml/2006/main">
  <c r="Q6" i="1"/>
  <c r="P6"/>
  <c r="O6"/>
  <c r="N6"/>
  <c r="Q34"/>
  <c r="P34"/>
  <c r="Q33"/>
  <c r="P33"/>
  <c r="AE32"/>
  <c r="O32" s="1"/>
  <c r="N32"/>
  <c r="AE31"/>
  <c r="O31"/>
  <c r="O35" s="1"/>
  <c r="N31"/>
  <c r="G28"/>
  <c r="G27"/>
  <c r="G22"/>
  <c r="Q5"/>
  <c r="P5"/>
  <c r="Q4"/>
  <c r="P4"/>
  <c r="AE3"/>
  <c r="P3"/>
  <c r="O3"/>
  <c r="Q3" s="1"/>
  <c r="N3"/>
  <c r="AE2"/>
  <c r="Q2"/>
  <c r="P2"/>
  <c r="O2"/>
  <c r="N2"/>
  <c r="AE1"/>
</calcChain>
</file>

<file path=xl/sharedStrings.xml><?xml version="1.0" encoding="utf-8"?>
<sst xmlns="http://schemas.openxmlformats.org/spreadsheetml/2006/main" count="23" uniqueCount="22">
  <si>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</si>
  <si>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</si>
  <si>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</si>
  <si>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</si>
  <si>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</si>
  <si>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</si>
  <si>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</si>
  <si>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</si>
  <si>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</si>
  <si>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</si>
  <si>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</si>
  <si>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</si>
  <si>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σε€</t>
  </si>
  <si>
    <t>zηλ-π.χ.-1</t>
  </si>
  <si>
    <t>299-ποσόΦόρου</t>
  </si>
  <si>
    <t>βάσει rochild</t>
  </si>
  <si>
    <t>281δ1 = κ-18 διπλοΠληρωμή &amp; με μηνιαία κατάσταση &amp; εθνική ανά συμβόλαιο {= κωδικός ''δίκη'' - *7*</t>
  </si>
  <si>
    <t>συμβόλαιο</t>
  </si>
  <si>
    <t>1998-9</t>
  </si>
  <si>
    <t>1998-10</t>
  </si>
  <si>
    <t>1999-1</t>
  </si>
  <si>
    <t>βάσει ΤΑΝ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</si>
</sst>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70C0"/>
      <name val="Arial"/>
      <family val="2"/>
      <charset val="161"/>
    </font>
    <font>
      <b/>
      <sz val="11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2" fillId="0" borderId="3" xfId="0" applyFont="1" applyBorder="1"/>
    <xf numFmtId="43" fontId="2" fillId="5" borderId="3" xfId="1" applyFont="1" applyFill="1" applyBorder="1"/>
    <xf numFmtId="43" fontId="2" fillId="0" borderId="3" xfId="1" applyFont="1" applyFill="1" applyBorder="1"/>
    <xf numFmtId="43" fontId="2" fillId="6" borderId="3" xfId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/>
    <xf numFmtId="164" fontId="4" fillId="0" borderId="0" xfId="0" applyNumberFormat="1" applyFont="1"/>
    <xf numFmtId="0" fontId="2" fillId="0" borderId="4" xfId="0" applyFont="1" applyBorder="1"/>
    <xf numFmtId="43" fontId="2" fillId="0" borderId="4" xfId="1" applyFont="1" applyFill="1" applyBorder="1"/>
    <xf numFmtId="43" fontId="2" fillId="5" borderId="4" xfId="1" applyFont="1" applyFill="1" applyBorder="1"/>
    <xf numFmtId="14" fontId="5" fillId="0" borderId="0" xfId="0" applyNumberFormat="1" applyFont="1"/>
    <xf numFmtId="43" fontId="2" fillId="7" borderId="4" xfId="1" applyFont="1" applyFill="1" applyBorder="1"/>
    <xf numFmtId="164" fontId="2" fillId="7" borderId="4" xfId="1" applyNumberFormat="1" applyFont="1" applyFill="1" applyBorder="1"/>
    <xf numFmtId="43" fontId="2" fillId="7" borderId="3" xfId="1" applyFont="1" applyFill="1" applyBorder="1"/>
    <xf numFmtId="164" fontId="2" fillId="7" borderId="3" xfId="1" applyNumberFormat="1" applyFont="1" applyFill="1" applyBorder="1"/>
    <xf numFmtId="43" fontId="2" fillId="0" borderId="0" xfId="1" applyFont="1"/>
    <xf numFmtId="164" fontId="2" fillId="0" borderId="4" xfId="1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14" fontId="2" fillId="0" borderId="0" xfId="0" applyNumberFormat="1" applyFont="1"/>
    <xf numFmtId="164" fontId="6" fillId="0" borderId="0" xfId="1" applyNumberFormat="1" applyFont="1"/>
    <xf numFmtId="43" fontId="4" fillId="0" borderId="0" xfId="1" applyFont="1"/>
    <xf numFmtId="0" fontId="4" fillId="0" borderId="0" xfId="0" applyFont="1"/>
    <xf numFmtId="0" fontId="2" fillId="2" borderId="0" xfId="0" applyFont="1" applyFill="1"/>
    <xf numFmtId="43" fontId="2" fillId="6" borderId="4" xfId="1" applyFont="1" applyFill="1" applyBorder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O3" sqref="O3"/>
    </sheetView>
  </sheetViews>
  <sheetFormatPr defaultRowHeight="14.25"/>
  <cols>
    <col min="1" max="1" width="6.6640625" style="7" customWidth="1"/>
    <col min="2" max="2" width="8.44140625" style="7" bestFit="1" customWidth="1"/>
    <col min="3" max="3" width="3.21875" style="7" customWidth="1"/>
    <col min="4" max="4" width="3.109375" style="7" customWidth="1"/>
    <col min="5" max="7" width="8.109375" style="7" bestFit="1" customWidth="1"/>
    <col min="8" max="8" width="3.109375" style="7" customWidth="1"/>
    <col min="9" max="9" width="3.44140625" style="7" customWidth="1"/>
    <col min="10" max="10" width="8.109375" style="7" bestFit="1" customWidth="1"/>
    <col min="11" max="11" width="7.21875" style="7" bestFit="1" customWidth="1"/>
    <col min="12" max="12" width="4.5546875" style="7" customWidth="1"/>
    <col min="13" max="13" width="4.44140625" style="7" customWidth="1"/>
    <col min="14" max="14" width="8.109375" style="7" bestFit="1" customWidth="1"/>
    <col min="15" max="15" width="9.44140625" style="7" bestFit="1" customWidth="1"/>
    <col min="16" max="16" width="12.6640625" style="7" bestFit="1" customWidth="1"/>
    <col min="17" max="17" width="9.44140625" style="7" bestFit="1" customWidth="1"/>
    <col min="18" max="18" width="3" style="7" customWidth="1"/>
    <col min="19" max="19" width="5.88671875" style="7" bestFit="1" customWidth="1"/>
    <col min="20" max="25" width="5.5546875" style="7" bestFit="1" customWidth="1"/>
    <col min="26" max="27" width="7.21875" style="7" bestFit="1" customWidth="1"/>
    <col min="28" max="30" width="5.5546875" style="7" bestFit="1" customWidth="1"/>
    <col min="31" max="31" width="7.21875" style="7" bestFit="1" customWidth="1"/>
    <col min="32" max="32" width="8.77734375" style="7" bestFit="1" customWidth="1"/>
    <col min="33" max="34" width="5.6640625" style="7" bestFit="1" customWidth="1"/>
    <col min="35" max="16384" width="8.88671875" style="7"/>
  </cols>
  <sheetData>
    <row r="1" spans="1:34" ht="29.25" thickBot="1">
      <c r="A1" s="1"/>
      <c r="B1" s="2" t="s">
        <v>0</v>
      </c>
      <c r="C1" s="3" t="s">
        <v>1</v>
      </c>
      <c r="D1" s="2" t="s">
        <v>2</v>
      </c>
      <c r="E1" s="4" t="s">
        <v>3</v>
      </c>
      <c r="F1" s="2" t="s">
        <v>4</v>
      </c>
      <c r="G1" s="3" t="s">
        <v>5</v>
      </c>
      <c r="H1" s="2" t="s">
        <v>6</v>
      </c>
      <c r="I1" s="4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5" t="s">
        <v>13</v>
      </c>
      <c r="P1" s="6" t="s">
        <v>14</v>
      </c>
      <c r="Q1" s="5" t="s">
        <v>13</v>
      </c>
      <c r="AE1" s="8">
        <f t="shared" ref="AE1:AE2" si="0">SUM(S1:AD1)</f>
        <v>0</v>
      </c>
    </row>
    <row r="2" spans="1:34" ht="15">
      <c r="A2" s="9">
        <v>1998</v>
      </c>
      <c r="B2" s="10"/>
      <c r="C2" s="10"/>
      <c r="D2" s="10"/>
      <c r="E2" s="10"/>
      <c r="F2" s="10"/>
      <c r="G2" s="10"/>
      <c r="H2" s="10"/>
      <c r="I2" s="10"/>
      <c r="J2" s="11">
        <v>115.92</v>
      </c>
      <c r="K2" s="11">
        <v>50.2</v>
      </c>
      <c r="L2" s="12"/>
      <c r="M2" s="12"/>
      <c r="N2" s="11">
        <f>SUM(J2:M2)</f>
        <v>166.12</v>
      </c>
      <c r="O2" s="13">
        <f>AE2</f>
        <v>1933</v>
      </c>
      <c r="P2" s="11">
        <f>N2*30%</f>
        <v>49.835999999999999</v>
      </c>
      <c r="Q2" s="13">
        <f>O2*30%</f>
        <v>579.9</v>
      </c>
      <c r="S2" s="14"/>
      <c r="T2" s="14"/>
      <c r="U2" s="14"/>
      <c r="V2" s="14"/>
      <c r="W2" s="14"/>
      <c r="X2" s="14"/>
      <c r="Y2" s="14"/>
      <c r="Z2" s="14">
        <v>1357</v>
      </c>
      <c r="AA2" s="14">
        <v>576</v>
      </c>
      <c r="AB2" s="14"/>
      <c r="AC2" s="14"/>
      <c r="AD2" s="14"/>
      <c r="AE2" s="15">
        <f t="shared" si="0"/>
        <v>1933</v>
      </c>
      <c r="AF2" s="14"/>
      <c r="AG2" s="14"/>
      <c r="AH2" s="14"/>
    </row>
    <row r="3" spans="1:34" ht="15">
      <c r="A3" s="16">
        <v>1999</v>
      </c>
      <c r="B3" s="17">
        <v>19.809999999999999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1">
        <f>SUM(B3:M3)</f>
        <v>19.809999999999999</v>
      </c>
      <c r="O3" s="13">
        <f>AE3</f>
        <v>215</v>
      </c>
      <c r="P3" s="11">
        <f t="shared" ref="P3:Q5" si="1">N3*30%</f>
        <v>5.9429999999999996</v>
      </c>
      <c r="Q3" s="13">
        <f t="shared" si="1"/>
        <v>64.5</v>
      </c>
      <c r="S3" s="14">
        <v>215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/>
      <c r="AB3" s="14">
        <v>0</v>
      </c>
      <c r="AC3" s="14">
        <v>0</v>
      </c>
      <c r="AD3" s="14">
        <v>0</v>
      </c>
      <c r="AE3" s="15">
        <f>SUM(S3:AD3)</f>
        <v>215</v>
      </c>
      <c r="AF3" s="19">
        <v>45324</v>
      </c>
    </row>
    <row r="4" spans="1:34">
      <c r="A4" s="16">
        <v>2000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2">
        <f t="shared" si="1"/>
        <v>0</v>
      </c>
      <c r="Q4" s="23">
        <f t="shared" si="1"/>
        <v>0</v>
      </c>
    </row>
    <row r="5" spans="1:34">
      <c r="A5" s="16">
        <v>2001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>
        <f t="shared" si="1"/>
        <v>0</v>
      </c>
      <c r="Q5" s="23">
        <f t="shared" si="1"/>
        <v>0</v>
      </c>
    </row>
    <row r="6" spans="1:34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7">
        <f>SUM(N2:N5)</f>
        <v>185.93</v>
      </c>
      <c r="O6" s="25">
        <f>SUM(O2:O5)</f>
        <v>2148</v>
      </c>
      <c r="P6" s="17">
        <f>SUM(P2:P5)</f>
        <v>55.778999999999996</v>
      </c>
      <c r="Q6" s="25">
        <f>SUM(Q2:Q5)</f>
        <v>644.4</v>
      </c>
    </row>
    <row r="7" spans="1:34" ht="15">
      <c r="P7" s="26">
        <v>299</v>
      </c>
    </row>
    <row r="8" spans="1:34">
      <c r="O8" s="27" t="s">
        <v>15</v>
      </c>
      <c r="P8" s="28">
        <v>45363</v>
      </c>
    </row>
    <row r="9" spans="1:34" ht="15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1" spans="1:34">
      <c r="B11" s="7" t="s">
        <v>17</v>
      </c>
    </row>
    <row r="12" spans="1:34">
      <c r="A12" s="35" t="s">
        <v>18</v>
      </c>
      <c r="B12" s="7">
        <v>19</v>
      </c>
      <c r="E12" s="14">
        <v>2600</v>
      </c>
      <c r="F12" s="14"/>
    </row>
    <row r="13" spans="1:34">
      <c r="A13" s="35"/>
      <c r="B13" s="7">
        <v>20</v>
      </c>
      <c r="E13" s="14">
        <v>1365</v>
      </c>
      <c r="F13" s="14"/>
    </row>
    <row r="14" spans="1:34">
      <c r="A14" s="35"/>
      <c r="B14" s="7">
        <v>22</v>
      </c>
      <c r="E14" s="14">
        <v>4714</v>
      </c>
      <c r="F14" s="14"/>
    </row>
    <row r="15" spans="1:34">
      <c r="A15" s="35"/>
      <c r="B15" s="7">
        <v>25</v>
      </c>
      <c r="E15" s="14">
        <v>1202</v>
      </c>
      <c r="F15" s="14"/>
    </row>
    <row r="16" spans="1:34">
      <c r="A16" s="35"/>
      <c r="B16" s="7">
        <v>30</v>
      </c>
      <c r="E16" s="14">
        <v>2607</v>
      </c>
      <c r="F16" s="14"/>
    </row>
    <row r="17" spans="1:32">
      <c r="A17" s="35"/>
      <c r="B17" s="7">
        <v>32</v>
      </c>
      <c r="E17" s="14">
        <v>10005</v>
      </c>
      <c r="F17" s="14"/>
    </row>
    <row r="18" spans="1:32">
      <c r="A18" s="35"/>
      <c r="B18" s="7">
        <v>34</v>
      </c>
      <c r="E18" s="14">
        <v>6008</v>
      </c>
      <c r="F18" s="14"/>
    </row>
    <row r="19" spans="1:32">
      <c r="A19" s="35"/>
      <c r="B19" s="7">
        <v>43</v>
      </c>
      <c r="E19" s="14">
        <v>2007</v>
      </c>
      <c r="F19" s="14"/>
    </row>
    <row r="20" spans="1:32">
      <c r="A20" s="35"/>
      <c r="B20" s="7">
        <v>44</v>
      </c>
      <c r="E20" s="14">
        <v>1739</v>
      </c>
      <c r="F20" s="14"/>
    </row>
    <row r="21" spans="1:32">
      <c r="A21" s="35"/>
      <c r="B21" s="7">
        <v>47</v>
      </c>
      <c r="E21" s="14">
        <v>1813</v>
      </c>
      <c r="F21" s="14"/>
    </row>
    <row r="22" spans="1:32" ht="15">
      <c r="A22" s="35"/>
      <c r="B22" s="7">
        <v>50</v>
      </c>
      <c r="E22" s="14">
        <v>1000</v>
      </c>
      <c r="F22" s="29">
        <v>39499</v>
      </c>
      <c r="G22" s="30">
        <f>F22/340.75</f>
        <v>115.91782831988262</v>
      </c>
    </row>
    <row r="23" spans="1:32" ht="15">
      <c r="A23" s="36" t="s">
        <v>19</v>
      </c>
      <c r="B23" s="7">
        <v>66</v>
      </c>
      <c r="E23" s="14">
        <v>1000</v>
      </c>
      <c r="F23" s="14"/>
      <c r="G23" s="31"/>
    </row>
    <row r="24" spans="1:32" ht="15">
      <c r="A24" s="36"/>
      <c r="B24" s="7">
        <v>67</v>
      </c>
      <c r="E24" s="14">
        <v>4375</v>
      </c>
      <c r="F24" s="14"/>
      <c r="G24" s="31"/>
    </row>
    <row r="25" spans="1:32" ht="15">
      <c r="A25" s="36"/>
      <c r="B25" s="7">
        <v>69</v>
      </c>
      <c r="E25" s="14">
        <v>3525</v>
      </c>
      <c r="F25" s="14"/>
      <c r="G25" s="31"/>
    </row>
    <row r="26" spans="1:32" ht="15">
      <c r="A26" s="36"/>
      <c r="B26" s="7">
        <v>70</v>
      </c>
      <c r="E26" s="14">
        <v>5706</v>
      </c>
      <c r="F26" s="14"/>
      <c r="G26" s="31"/>
    </row>
    <row r="27" spans="1:32" ht="15">
      <c r="A27" s="36"/>
      <c r="B27" s="7">
        <v>71</v>
      </c>
      <c r="E27" s="14">
        <v>2500</v>
      </c>
      <c r="F27" s="29">
        <v>17106</v>
      </c>
      <c r="G27" s="30">
        <f>F27/340.75</f>
        <v>50.201027146001465</v>
      </c>
    </row>
    <row r="28" spans="1:32" ht="15">
      <c r="A28" s="32" t="s">
        <v>20</v>
      </c>
      <c r="B28" s="7">
        <v>253</v>
      </c>
      <c r="E28" s="29">
        <v>6750</v>
      </c>
      <c r="F28" s="14"/>
      <c r="G28" s="30">
        <f>E28/340.75</f>
        <v>19.809244314013206</v>
      </c>
    </row>
    <row r="31" spans="1:32" ht="15">
      <c r="A31" s="16">
        <v>1998</v>
      </c>
      <c r="B31" s="18"/>
      <c r="C31" s="18"/>
      <c r="D31" s="18"/>
      <c r="E31" s="18"/>
      <c r="F31" s="18"/>
      <c r="G31" s="18"/>
      <c r="H31" s="18"/>
      <c r="I31" s="18"/>
      <c r="J31" s="17">
        <v>115.92</v>
      </c>
      <c r="K31" s="17">
        <v>50.2</v>
      </c>
      <c r="L31" s="33"/>
      <c r="M31" s="33"/>
      <c r="N31" s="17">
        <f>SUM(J31:M31)</f>
        <v>166.12</v>
      </c>
      <c r="O31" s="25">
        <f>AE31</f>
        <v>3793</v>
      </c>
      <c r="P31" s="17"/>
      <c r="Q31" s="25"/>
      <c r="S31" s="14"/>
      <c r="T31" s="14"/>
      <c r="U31" s="14"/>
      <c r="V31" s="14"/>
      <c r="W31" s="14"/>
      <c r="X31" s="14"/>
      <c r="Y31" s="14"/>
      <c r="Z31" s="14">
        <v>2662</v>
      </c>
      <c r="AA31" s="14">
        <v>1131</v>
      </c>
      <c r="AB31" s="14"/>
      <c r="AC31" s="14"/>
      <c r="AD31" s="14"/>
      <c r="AE31" s="15">
        <f t="shared" ref="AE31" si="2">SUM(S31:AD31)</f>
        <v>3793</v>
      </c>
      <c r="AF31" s="14"/>
    </row>
    <row r="32" spans="1:32" ht="15">
      <c r="A32" s="16">
        <v>1999</v>
      </c>
      <c r="B32" s="17">
        <v>19.809999999999999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1">
        <f>SUM(B32:M32)</f>
        <v>19.809999999999999</v>
      </c>
      <c r="O32" s="13">
        <f>AE32</f>
        <v>422</v>
      </c>
      <c r="P32" s="11"/>
      <c r="Q32" s="13"/>
      <c r="S32" s="14">
        <v>422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/>
      <c r="AB32" s="14">
        <v>0</v>
      </c>
      <c r="AC32" s="14">
        <v>0</v>
      </c>
      <c r="AD32" s="14">
        <v>0</v>
      </c>
      <c r="AE32" s="15">
        <f>SUM(S32:AD32)</f>
        <v>422</v>
      </c>
      <c r="AF32" s="19">
        <v>45324</v>
      </c>
    </row>
    <row r="33" spans="1:17">
      <c r="A33" s="16">
        <v>2000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2">
        <f t="shared" ref="P32:Q34" si="3">N33*30%</f>
        <v>0</v>
      </c>
      <c r="Q33" s="23">
        <f t="shared" si="3"/>
        <v>0</v>
      </c>
    </row>
    <row r="34" spans="1:17">
      <c r="A34" s="16">
        <v>2001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>
        <f t="shared" si="3"/>
        <v>0</v>
      </c>
      <c r="Q34" s="23">
        <f t="shared" si="3"/>
        <v>0</v>
      </c>
    </row>
    <row r="35" spans="1:17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7">
        <v>185.92809977989728</v>
      </c>
      <c r="O35" s="25">
        <f>SUM(O31:O34)</f>
        <v>4215</v>
      </c>
      <c r="P35" s="17"/>
      <c r="Q35" s="25"/>
    </row>
    <row r="36" spans="1:17" ht="15">
      <c r="P36" s="26">
        <v>299</v>
      </c>
    </row>
    <row r="37" spans="1:17">
      <c r="O37" s="27" t="s">
        <v>21</v>
      </c>
      <c r="P37" s="28">
        <v>45363</v>
      </c>
    </row>
  </sheetData>
  <mergeCells count="3">
    <mergeCell ref="A9:Q9"/>
    <mergeCell ref="A12:A22"/>
    <mergeCell ref="A23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281δ1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2024-03-12T18:46:12Z</dcterms:created>
  <dcterms:modified xsi:type="dcterms:W3CDTF">2024-03-13T11:46:09Z</dcterms:modified>
</cp:coreProperties>
</file>