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3095"/>
  </bookViews>
  <sheets>
    <sheet name="281β1" sheetId="1" r:id="rId1"/>
  </sheets>
  <calcPr calcId="125725"/>
</workbook>
</file>

<file path=xl/calcChain.xml><?xml version="1.0" encoding="utf-8"?>
<calcChain xmlns="http://schemas.openxmlformats.org/spreadsheetml/2006/main">
  <c r="AK4" i="1"/>
  <c r="AC4" s="1"/>
  <c r="AK5"/>
  <c r="AC5" s="1"/>
  <c r="AK6"/>
  <c r="AK7"/>
  <c r="AK8"/>
  <c r="AC6"/>
  <c r="AC3"/>
  <c r="AK3"/>
  <c r="AD19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AA19" s="1"/>
  <c r="AB3"/>
  <c r="AB19" s="1"/>
  <c r="AA3"/>
  <c r="AC19" l="1"/>
</calcChain>
</file>

<file path=xl/sharedStrings.xml><?xml version="1.0" encoding="utf-8"?>
<sst xmlns="http://schemas.openxmlformats.org/spreadsheetml/2006/main" count="49" uniqueCount="27">
  <si>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</si>
  <si>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</si>
  <si>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</si>
  <si>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</si>
  <si>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</si>
  <si>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</si>
  <si>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</si>
  <si>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</si>
  <si>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</si>
  <si>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</si>
  <si>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</si>
  <si>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</si>
  <si>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αιω ρούμενα</t>
  </si>
  <si>
    <t>ΣΥΝΟΛΑ</t>
  </si>
  <si>
    <t>έλεγχος</t>
  </si>
  <si>
    <t>πληρωμή</t>
  </si>
  <si>
    <t>ελέγχου σε €</t>
  </si>
  <si>
    <t>πληρωμών</t>
  </si>
  <si>
    <t>αναζήτηση</t>
  </si>
  <si>
    <t>ζητάει αυτά που ΔΕΝ ήταν στην κατάσταση {ΔΕΝ έβαλε τα υπόλοιπα η ΑΓΑΠΕ γιατί είχαν πληρωθεί κατά μόνας</t>
  </si>
  <si>
    <t>281β1 = κακώς ζητούμενο κ-15-17 μηνιαίο (1998 έως 2007/6ος) … υπάρχει κατάσταση &amp; πληρωμή {{{ ΦΥΣΙΚΑ και υπήρχε στην Αθήνα }}}</t>
  </si>
  <si>
    <t xml:space="preserve"> πληρωμή στα ΕΛΤΑ με επιταγή = ΔΕΝ γνωρίζω ακόμα ΑΝ είναι κ-18 ή κ-15-17 μηνός ή πολίτη ( ή ακόμα και αν το ζητάει )  </t>
  </si>
  <si>
    <t>281β2 =  κακώς ζητούμενο κ-15-17 μηνιαίο (1998  έως 2007/6ος) … υπάρχει κατάσταση &amp; πληρωμή (υπό αναζήτηση)  {{{ ΦΥΣΙΚΑ υπήρχε στην Αθήνα</t>
  </si>
  <si>
    <t>3/4/2007 [[[ ?? = 23/06/2007 = ????]]] = οι πολίτες στην τράπεζα ΚΑΙ συννημμένο προς υποθυκοφυλακείο</t>
  </si>
  <si>
    <t>1998-8 σε κ-15 γραμμ = 8554812 /// κ-18 &amp; κ-17 = πίσωΜπρος</t>
  </si>
  <si>
    <t>zηλ-π.χ.-1</t>
  </si>
  <si>
    <t>βάσει ΤΑΝ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</si>
</sst>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11" xfId="0" applyFont="1" applyBorder="1"/>
    <xf numFmtId="43" fontId="2" fillId="5" borderId="11" xfId="1" applyFont="1" applyFill="1" applyBorder="1"/>
    <xf numFmtId="43" fontId="2" fillId="0" borderId="11" xfId="1" applyFont="1" applyFill="1" applyBorder="1"/>
    <xf numFmtId="43" fontId="2" fillId="4" borderId="11" xfId="1" applyFont="1" applyFill="1" applyBorder="1"/>
    <xf numFmtId="43" fontId="2" fillId="6" borderId="11" xfId="1" applyFont="1" applyFill="1" applyBorder="1"/>
    <xf numFmtId="43" fontId="2" fillId="0" borderId="0" xfId="1" applyFont="1"/>
    <xf numFmtId="0" fontId="2" fillId="0" borderId="6" xfId="0" applyFont="1" applyBorder="1"/>
    <xf numFmtId="43" fontId="2" fillId="0" borderId="6" xfId="1" applyFont="1" applyFill="1" applyBorder="1"/>
    <xf numFmtId="43" fontId="2" fillId="7" borderId="6" xfId="1" applyFont="1" applyFill="1" applyBorder="1"/>
    <xf numFmtId="43" fontId="2" fillId="6" borderId="6" xfId="1" applyFont="1" applyFill="1" applyBorder="1"/>
    <xf numFmtId="43" fontId="2" fillId="8" borderId="6" xfId="1" applyFont="1" applyFill="1" applyBorder="1"/>
    <xf numFmtId="43" fontId="2" fillId="9" borderId="6" xfId="1" applyFont="1" applyFill="1" applyBorder="1"/>
    <xf numFmtId="43" fontId="2" fillId="0" borderId="6" xfId="1" applyFont="1" applyFill="1" applyBorder="1" applyAlignment="1">
      <alignment horizontal="center"/>
    </xf>
    <xf numFmtId="43" fontId="2" fillId="8" borderId="6" xfId="1" applyFont="1" applyFill="1" applyBorder="1" applyAlignment="1">
      <alignment horizontal="center"/>
    </xf>
    <xf numFmtId="43" fontId="2" fillId="5" borderId="6" xfId="1" applyFont="1" applyFill="1" applyBorder="1"/>
    <xf numFmtId="0" fontId="2" fillId="4" borderId="0" xfId="0" applyFont="1" applyFill="1"/>
    <xf numFmtId="0" fontId="2" fillId="9" borderId="0" xfId="0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11" xfId="1" applyNumberFormat="1" applyFont="1" applyBorder="1"/>
    <xf numFmtId="164" fontId="2" fillId="0" borderId="6" xfId="1" applyNumberFormat="1" applyFont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0"/>
  <sheetViews>
    <sheetView tabSelected="1" topLeftCell="H1" workbookViewId="0">
      <selection activeCell="Z36" sqref="Z36"/>
    </sheetView>
  </sheetViews>
  <sheetFormatPr defaultRowHeight="11.25"/>
  <cols>
    <col min="1" max="1" width="3.88671875" style="1" bestFit="1" customWidth="1"/>
    <col min="2" max="2" width="7.33203125" style="1" bestFit="1" customWidth="1"/>
    <col min="3" max="3" width="6.33203125" style="1" bestFit="1" customWidth="1"/>
    <col min="4" max="4" width="7.33203125" style="1" bestFit="1" customWidth="1"/>
    <col min="5" max="5" width="6" style="1" bestFit="1" customWidth="1"/>
    <col min="6" max="6" width="7.33203125" style="1" bestFit="1" customWidth="1"/>
    <col min="7" max="7" width="6" style="1" bestFit="1" customWidth="1"/>
    <col min="8" max="8" width="8" style="1" bestFit="1" customWidth="1"/>
    <col min="9" max="9" width="6.33203125" style="1" bestFit="1" customWidth="1"/>
    <col min="10" max="10" width="7.33203125" style="1" bestFit="1" customWidth="1"/>
    <col min="11" max="11" width="6.33203125" style="1" bestFit="1" customWidth="1"/>
    <col min="12" max="12" width="7.33203125" style="1" bestFit="1" customWidth="1"/>
    <col min="13" max="13" width="6" style="1" bestFit="1" customWidth="1"/>
    <col min="14" max="14" width="7.33203125" style="1" bestFit="1" customWidth="1"/>
    <col min="15" max="15" width="6" style="1" bestFit="1" customWidth="1"/>
    <col min="16" max="16" width="7.33203125" style="1" bestFit="1" customWidth="1"/>
    <col min="17" max="17" width="6.33203125" style="1" bestFit="1" customWidth="1"/>
    <col min="18" max="24" width="7.109375" style="1" customWidth="1"/>
    <col min="25" max="25" width="6.33203125" style="1" bestFit="1" customWidth="1"/>
    <col min="26" max="26" width="6.6640625" style="1" customWidth="1"/>
    <col min="27" max="27" width="8.77734375" style="1" customWidth="1"/>
    <col min="28" max="28" width="9.5546875" style="1" bestFit="1" customWidth="1"/>
    <col min="29" max="29" width="6.5546875" style="1" bestFit="1" customWidth="1"/>
    <col min="30" max="30" width="8.88671875" style="1"/>
    <col min="31" max="31" width="3.5546875" style="1" customWidth="1"/>
    <col min="32" max="32" width="5" style="1" bestFit="1" customWidth="1"/>
    <col min="33" max="33" width="5.6640625" style="1" bestFit="1" customWidth="1"/>
    <col min="34" max="34" width="7.33203125" style="1" bestFit="1" customWidth="1"/>
    <col min="35" max="35" width="6.33203125" style="1" bestFit="1" customWidth="1"/>
    <col min="36" max="36" width="5.6640625" style="1" bestFit="1" customWidth="1"/>
    <col min="37" max="16384" width="8.88671875" style="1"/>
  </cols>
  <sheetData>
    <row r="1" spans="1:37">
      <c r="A1" s="43"/>
      <c r="B1" s="34" t="s">
        <v>0</v>
      </c>
      <c r="C1" s="35"/>
      <c r="D1" s="32" t="s">
        <v>1</v>
      </c>
      <c r="E1" s="33"/>
      <c r="F1" s="34" t="s">
        <v>2</v>
      </c>
      <c r="G1" s="35"/>
      <c r="H1" s="36" t="s">
        <v>3</v>
      </c>
      <c r="I1" s="37"/>
      <c r="J1" s="34" t="s">
        <v>4</v>
      </c>
      <c r="K1" s="35"/>
      <c r="L1" s="32" t="s">
        <v>5</v>
      </c>
      <c r="M1" s="33"/>
      <c r="N1" s="34" t="s">
        <v>6</v>
      </c>
      <c r="O1" s="35"/>
      <c r="P1" s="36" t="s">
        <v>7</v>
      </c>
      <c r="Q1" s="37"/>
      <c r="R1" s="34" t="s">
        <v>8</v>
      </c>
      <c r="S1" s="35"/>
      <c r="T1" s="32" t="s">
        <v>9</v>
      </c>
      <c r="U1" s="33"/>
      <c r="V1" s="34" t="s">
        <v>10</v>
      </c>
      <c r="W1" s="35"/>
      <c r="X1" s="36" t="s">
        <v>11</v>
      </c>
      <c r="Y1" s="38"/>
      <c r="Z1" s="39" t="s">
        <v>12</v>
      </c>
      <c r="AA1" s="41" t="s">
        <v>13</v>
      </c>
      <c r="AB1" s="41"/>
      <c r="AC1" s="15"/>
    </row>
    <row r="2" spans="1:37" ht="11.25" customHeight="1" thickBot="1">
      <c r="A2" s="44"/>
      <c r="B2" s="2" t="s">
        <v>14</v>
      </c>
      <c r="C2" s="3" t="s">
        <v>15</v>
      </c>
      <c r="D2" s="2" t="s">
        <v>14</v>
      </c>
      <c r="E2" s="4" t="s">
        <v>15</v>
      </c>
      <c r="F2" s="2" t="s">
        <v>14</v>
      </c>
      <c r="G2" s="3" t="s">
        <v>15</v>
      </c>
      <c r="H2" s="2" t="s">
        <v>14</v>
      </c>
      <c r="I2" s="5" t="s">
        <v>15</v>
      </c>
      <c r="J2" s="2" t="s">
        <v>14</v>
      </c>
      <c r="K2" s="3" t="s">
        <v>15</v>
      </c>
      <c r="L2" s="2" t="s">
        <v>14</v>
      </c>
      <c r="M2" s="4" t="s">
        <v>15</v>
      </c>
      <c r="N2" s="2" t="s">
        <v>14</v>
      </c>
      <c r="O2" s="3" t="s">
        <v>15</v>
      </c>
      <c r="P2" s="2" t="s">
        <v>14</v>
      </c>
      <c r="Q2" s="5" t="s">
        <v>15</v>
      </c>
      <c r="R2" s="2" t="s">
        <v>14</v>
      </c>
      <c r="S2" s="3" t="s">
        <v>15</v>
      </c>
      <c r="T2" s="2" t="s">
        <v>14</v>
      </c>
      <c r="U2" s="4" t="s">
        <v>15</v>
      </c>
      <c r="V2" s="2" t="s">
        <v>14</v>
      </c>
      <c r="W2" s="3" t="s">
        <v>15</v>
      </c>
      <c r="X2" s="2" t="s">
        <v>14</v>
      </c>
      <c r="Y2" s="6" t="s">
        <v>15</v>
      </c>
      <c r="Z2" s="40"/>
      <c r="AA2" s="7" t="s">
        <v>16</v>
      </c>
      <c r="AB2" s="8" t="s">
        <v>17</v>
      </c>
      <c r="AC2" s="8" t="s">
        <v>25</v>
      </c>
      <c r="AD2" s="1" t="s">
        <v>18</v>
      </c>
      <c r="AF2" s="26">
        <v>4</v>
      </c>
      <c r="AG2" s="26">
        <v>5</v>
      </c>
      <c r="AH2" s="26">
        <v>8</v>
      </c>
      <c r="AI2" s="26">
        <v>10</v>
      </c>
      <c r="AJ2" s="26">
        <v>12</v>
      </c>
    </row>
    <row r="3" spans="1:37">
      <c r="A3" s="9">
        <v>1998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>
        <v>337.75</v>
      </c>
      <c r="Q3" s="11">
        <v>283.27</v>
      </c>
      <c r="R3" s="12">
        <v>448.24</v>
      </c>
      <c r="S3" s="13"/>
      <c r="T3" s="11">
        <v>2542.71</v>
      </c>
      <c r="U3" s="11">
        <v>699.74</v>
      </c>
      <c r="V3" s="11">
        <v>15.26</v>
      </c>
      <c r="W3" s="13"/>
      <c r="X3" s="11">
        <v>2377.92</v>
      </c>
      <c r="Y3" s="11">
        <v>203.03</v>
      </c>
      <c r="Z3" s="11"/>
      <c r="AA3" s="11">
        <f>B3+D3+F3+H3+J3+L3+N3+P3+R3+T3+V3+X3</f>
        <v>5721.88</v>
      </c>
      <c r="AB3" s="11">
        <f>C3+E3+G3+I3+K3+M3+O3+Q3+S3+U3+W3+Y3</f>
        <v>1186.04</v>
      </c>
      <c r="AC3" s="45">
        <f>AK3</f>
        <v>26658</v>
      </c>
      <c r="AD3" s="14">
        <v>1920.85</v>
      </c>
      <c r="AF3" s="27"/>
      <c r="AG3" s="27"/>
      <c r="AH3" s="27">
        <v>6594</v>
      </c>
      <c r="AI3" s="27">
        <v>15683</v>
      </c>
      <c r="AJ3" s="27">
        <v>4381</v>
      </c>
      <c r="AK3" s="27">
        <f>SUM(AF3:AJ3)</f>
        <v>26658</v>
      </c>
    </row>
    <row r="4" spans="1:37">
      <c r="A4" s="15">
        <v>1999</v>
      </c>
      <c r="B4" s="16">
        <v>967.63</v>
      </c>
      <c r="C4" s="17"/>
      <c r="D4" s="16">
        <v>29.58</v>
      </c>
      <c r="E4" s="18"/>
      <c r="F4" s="16">
        <v>1448.89</v>
      </c>
      <c r="G4" s="17"/>
      <c r="H4" s="16">
        <v>57.32</v>
      </c>
      <c r="I4" s="16">
        <v>34.39</v>
      </c>
      <c r="J4" s="16">
        <v>111.14</v>
      </c>
      <c r="K4" s="16">
        <v>108.14</v>
      </c>
      <c r="L4" s="16">
        <v>1128.52</v>
      </c>
      <c r="M4" s="17"/>
      <c r="N4" s="16">
        <v>689.51</v>
      </c>
      <c r="O4" s="17"/>
      <c r="P4" s="16">
        <v>2726.23</v>
      </c>
      <c r="Q4" s="17"/>
      <c r="R4" s="16">
        <v>1232.1099999999999</v>
      </c>
      <c r="S4" s="17"/>
      <c r="T4" s="19"/>
      <c r="U4" s="19"/>
      <c r="V4" s="19"/>
      <c r="W4" s="19"/>
      <c r="X4" s="16">
        <v>451.26</v>
      </c>
      <c r="Y4" s="17"/>
      <c r="Z4" s="16"/>
      <c r="AA4" s="16">
        <f>B4+D4+F4+H4+J4+L4+N4+P4+R4+T4+V4+X4</f>
        <v>8842.19</v>
      </c>
      <c r="AB4" s="11">
        <f t="shared" ref="AB4:AB12" si="0">C4+E4+G4+I4+K4+M4+O4+Q4+S4+U4+W4+Y4</f>
        <v>142.53</v>
      </c>
      <c r="AC4" s="45">
        <f t="shared" ref="AC4:AC6" si="1">AK4</f>
        <v>2827</v>
      </c>
      <c r="AD4" s="14">
        <v>7597.39</v>
      </c>
      <c r="AF4" s="27">
        <v>691</v>
      </c>
      <c r="AG4" s="27">
        <v>2136</v>
      </c>
      <c r="AH4" s="27"/>
      <c r="AI4" s="27"/>
      <c r="AJ4" s="27"/>
      <c r="AK4" s="27">
        <f t="shared" ref="AK4:AK8" si="2">SUM(AF4:AJ4)</f>
        <v>2827</v>
      </c>
    </row>
    <row r="5" spans="1:37">
      <c r="A5" s="15">
        <v>2000</v>
      </c>
      <c r="B5" s="19"/>
      <c r="C5" s="19"/>
      <c r="D5" s="19"/>
      <c r="E5" s="19"/>
      <c r="F5" s="19"/>
      <c r="G5" s="19"/>
      <c r="H5" s="19"/>
      <c r="I5" s="19"/>
      <c r="J5" s="16">
        <v>1578.23</v>
      </c>
      <c r="K5" s="17"/>
      <c r="L5" s="16">
        <v>812.18</v>
      </c>
      <c r="M5" s="17"/>
      <c r="N5" s="16">
        <v>536.87</v>
      </c>
      <c r="O5" s="17"/>
      <c r="P5" s="16">
        <v>2052.13</v>
      </c>
      <c r="Q5" s="17"/>
      <c r="R5" s="16">
        <v>724.73</v>
      </c>
      <c r="S5" s="17"/>
      <c r="T5" s="16">
        <v>745.4</v>
      </c>
      <c r="U5" s="17"/>
      <c r="V5" s="16">
        <v>1609.07</v>
      </c>
      <c r="W5" s="17"/>
      <c r="X5" s="16">
        <v>1942.92</v>
      </c>
      <c r="Y5" s="17"/>
      <c r="Z5" s="16"/>
      <c r="AA5" s="16">
        <f>B5+D5+F5+H5+J5+L5+N5+P5+R5+T5+V5+X5</f>
        <v>10001.529999999999</v>
      </c>
      <c r="AB5" s="11">
        <f t="shared" si="0"/>
        <v>0</v>
      </c>
      <c r="AC5" s="45">
        <f t="shared" si="1"/>
        <v>0</v>
      </c>
      <c r="AD5" s="14">
        <v>10001.530000000001</v>
      </c>
      <c r="AF5" s="27"/>
      <c r="AG5" s="27"/>
      <c r="AH5" s="27"/>
      <c r="AI5" s="27"/>
      <c r="AJ5" s="27"/>
      <c r="AK5" s="27">
        <f t="shared" si="2"/>
        <v>0</v>
      </c>
    </row>
    <row r="6" spans="1:37">
      <c r="A6" s="15">
        <v>2001</v>
      </c>
      <c r="B6" s="16">
        <v>1204.22</v>
      </c>
      <c r="C6" s="17"/>
      <c r="D6" s="16">
        <v>2562.77</v>
      </c>
      <c r="E6" s="17"/>
      <c r="F6" s="16">
        <v>1237.9000000000001</v>
      </c>
      <c r="G6" s="17"/>
      <c r="H6" s="16">
        <v>781.69</v>
      </c>
      <c r="I6" s="17"/>
      <c r="J6" s="16">
        <v>782.25</v>
      </c>
      <c r="K6" s="17"/>
      <c r="L6" s="16">
        <v>1118.57</v>
      </c>
      <c r="M6" s="17"/>
      <c r="N6" s="16">
        <v>528.1</v>
      </c>
      <c r="O6" s="17"/>
      <c r="P6" s="16">
        <v>1197.33</v>
      </c>
      <c r="Q6" s="17"/>
      <c r="R6" s="16">
        <v>297.3</v>
      </c>
      <c r="S6" s="17"/>
      <c r="T6" s="16">
        <v>27.35</v>
      </c>
      <c r="U6" s="17"/>
      <c r="V6" s="16">
        <v>806.4</v>
      </c>
      <c r="W6" s="17"/>
      <c r="X6" s="16">
        <v>2046.26</v>
      </c>
      <c r="Y6" s="17"/>
      <c r="Z6" s="20">
        <v>609.4</v>
      </c>
      <c r="AA6" s="16">
        <f t="shared" ref="AA6:AA12" si="3">B6+D6+F6+H6+J6+L6+N6+P6+R6+T6+V6+X6</f>
        <v>12590.14</v>
      </c>
      <c r="AB6" s="11">
        <f>C6+E6+G6+I6+K6+M6+O6+Q6+S6+U6+W6+Y6+Z6</f>
        <v>609.4</v>
      </c>
      <c r="AC6" s="45">
        <f t="shared" si="1"/>
        <v>4357</v>
      </c>
      <c r="AD6" s="14">
        <v>11980.74</v>
      </c>
      <c r="AF6" s="27"/>
      <c r="AG6" s="27">
        <v>4357</v>
      </c>
      <c r="AH6" s="27"/>
      <c r="AI6" s="27"/>
      <c r="AJ6" s="27"/>
      <c r="AK6" s="27">
        <f t="shared" si="2"/>
        <v>4357</v>
      </c>
    </row>
    <row r="7" spans="1:37">
      <c r="A7" s="15">
        <v>2002</v>
      </c>
      <c r="B7" s="16">
        <v>304.35000000000002</v>
      </c>
      <c r="C7" s="17"/>
      <c r="D7" s="16">
        <v>456.2</v>
      </c>
      <c r="E7" s="17"/>
      <c r="F7" s="16">
        <v>172.97</v>
      </c>
      <c r="G7" s="17"/>
      <c r="H7" s="16">
        <v>94.23</v>
      </c>
      <c r="I7" s="19"/>
      <c r="J7" s="19"/>
      <c r="K7" s="19"/>
      <c r="L7" s="16">
        <v>306.33</v>
      </c>
      <c r="M7" s="19"/>
      <c r="N7" s="16">
        <v>1304.1500000000001</v>
      </c>
      <c r="O7" s="19"/>
      <c r="P7" s="16">
        <v>1069.57</v>
      </c>
      <c r="Q7" s="19"/>
      <c r="R7" s="16">
        <v>118.56</v>
      </c>
      <c r="S7" s="19"/>
      <c r="T7" s="16">
        <v>504.69</v>
      </c>
      <c r="U7" s="19"/>
      <c r="V7" s="16">
        <v>1465.65</v>
      </c>
      <c r="W7" s="19"/>
      <c r="X7" s="16">
        <v>981.68</v>
      </c>
      <c r="Y7" s="19"/>
      <c r="Z7" s="16"/>
      <c r="AA7" s="16">
        <f t="shared" si="3"/>
        <v>6778.380000000001</v>
      </c>
      <c r="AB7" s="11">
        <f t="shared" si="0"/>
        <v>0</v>
      </c>
      <c r="AC7" s="46"/>
      <c r="AD7" s="14">
        <v>933.52</v>
      </c>
      <c r="AF7" s="29"/>
      <c r="AG7" s="29"/>
      <c r="AH7" s="29"/>
      <c r="AI7" s="29"/>
      <c r="AJ7" s="29"/>
      <c r="AK7" s="27">
        <f t="shared" si="2"/>
        <v>0</v>
      </c>
    </row>
    <row r="8" spans="1:37">
      <c r="A8" s="15">
        <v>2003</v>
      </c>
      <c r="B8" s="21">
        <v>693.94</v>
      </c>
      <c r="C8" s="22"/>
      <c r="D8" s="21">
        <v>524.47</v>
      </c>
      <c r="E8" s="22"/>
      <c r="F8" s="21">
        <v>798.03</v>
      </c>
      <c r="G8" s="22"/>
      <c r="H8" s="21">
        <v>2667.61</v>
      </c>
      <c r="I8" s="22"/>
      <c r="J8" s="21">
        <v>927.15</v>
      </c>
      <c r="K8" s="22"/>
      <c r="L8" s="21">
        <v>3360.15</v>
      </c>
      <c r="M8" s="22"/>
      <c r="N8" s="21">
        <v>1598.5</v>
      </c>
      <c r="O8" s="22"/>
      <c r="P8" s="21">
        <v>2063.41</v>
      </c>
      <c r="Q8" s="22"/>
      <c r="R8" s="21">
        <v>1085.24</v>
      </c>
      <c r="S8" s="22"/>
      <c r="T8" s="21">
        <v>3317.97</v>
      </c>
      <c r="U8" s="22"/>
      <c r="V8" s="21">
        <v>3301.48</v>
      </c>
      <c r="W8" s="22"/>
      <c r="X8" s="21">
        <v>1332.37</v>
      </c>
      <c r="Y8" s="22"/>
      <c r="Z8" s="21"/>
      <c r="AA8" s="16">
        <f t="shared" si="3"/>
        <v>21670.32</v>
      </c>
      <c r="AB8" s="11">
        <f t="shared" si="0"/>
        <v>0</v>
      </c>
      <c r="AC8" s="46"/>
      <c r="AD8" s="14"/>
      <c r="AK8" s="27">
        <f t="shared" si="2"/>
        <v>0</v>
      </c>
    </row>
    <row r="9" spans="1:37">
      <c r="A9" s="15">
        <v>2004</v>
      </c>
      <c r="B9" s="21">
        <v>605.55999999999995</v>
      </c>
      <c r="C9" s="22"/>
      <c r="D9" s="21">
        <v>3823.11</v>
      </c>
      <c r="E9" s="22"/>
      <c r="F9" s="21">
        <v>1175.0999999999999</v>
      </c>
      <c r="G9" s="22"/>
      <c r="H9" s="21">
        <v>2000.84</v>
      </c>
      <c r="I9" s="22"/>
      <c r="J9" s="21">
        <v>775.66</v>
      </c>
      <c r="K9" s="22"/>
      <c r="L9" s="21">
        <v>2320.9899999999998</v>
      </c>
      <c r="M9" s="22"/>
      <c r="N9" s="21">
        <v>1565.44</v>
      </c>
      <c r="O9" s="22"/>
      <c r="P9" s="21">
        <v>1929.52</v>
      </c>
      <c r="Q9" s="22"/>
      <c r="R9" s="21">
        <v>2787.36</v>
      </c>
      <c r="S9" s="22"/>
      <c r="T9" s="21">
        <v>1245.5999999999999</v>
      </c>
      <c r="U9" s="22"/>
      <c r="V9" s="21">
        <v>2090.61</v>
      </c>
      <c r="W9" s="22"/>
      <c r="X9" s="21">
        <v>3672.25</v>
      </c>
      <c r="Y9" s="22"/>
      <c r="Z9" s="21"/>
      <c r="AA9" s="16">
        <f t="shared" si="3"/>
        <v>23992.04</v>
      </c>
      <c r="AB9" s="11">
        <f t="shared" si="0"/>
        <v>0</v>
      </c>
      <c r="AC9" s="46"/>
      <c r="AD9" s="14"/>
    </row>
    <row r="10" spans="1:37">
      <c r="A10" s="15">
        <v>2005</v>
      </c>
      <c r="B10" s="16">
        <v>882.56</v>
      </c>
      <c r="C10" s="19"/>
      <c r="D10" s="16">
        <v>904.99</v>
      </c>
      <c r="E10" s="19"/>
      <c r="F10" s="16">
        <v>2101.17</v>
      </c>
      <c r="G10" s="19"/>
      <c r="H10" s="16">
        <v>499.04</v>
      </c>
      <c r="I10" s="19"/>
      <c r="J10" s="16">
        <v>850.89</v>
      </c>
      <c r="K10" s="19"/>
      <c r="L10" s="16">
        <v>1933.68</v>
      </c>
      <c r="M10" s="19"/>
      <c r="N10" s="16">
        <v>2636.04</v>
      </c>
      <c r="O10" s="19"/>
      <c r="P10" s="16">
        <v>2752.1</v>
      </c>
      <c r="Q10" s="19"/>
      <c r="R10" s="16">
        <v>3255</v>
      </c>
      <c r="S10" s="19"/>
      <c r="T10" s="16">
        <v>3538.92</v>
      </c>
      <c r="U10" s="19"/>
      <c r="V10" s="16">
        <v>2412.31</v>
      </c>
      <c r="W10" s="19"/>
      <c r="X10" s="16">
        <v>4143.34</v>
      </c>
      <c r="Y10" s="19"/>
      <c r="Z10" s="16"/>
      <c r="AA10" s="16">
        <f t="shared" si="3"/>
        <v>25910.04</v>
      </c>
      <c r="AB10" s="11">
        <f t="shared" si="0"/>
        <v>0</v>
      </c>
      <c r="AC10" s="46"/>
      <c r="AD10" s="14"/>
    </row>
    <row r="11" spans="1:37">
      <c r="A11" s="15">
        <v>2006</v>
      </c>
      <c r="B11" s="16">
        <v>2644.88</v>
      </c>
      <c r="C11" s="19"/>
      <c r="D11" s="16">
        <v>4360.82</v>
      </c>
      <c r="E11" s="19"/>
      <c r="F11" s="16">
        <v>3825.34</v>
      </c>
      <c r="G11" s="19"/>
      <c r="H11" s="16">
        <v>2452.46</v>
      </c>
      <c r="I11" s="19"/>
      <c r="J11" s="16">
        <v>4959.1899999999996</v>
      </c>
      <c r="K11" s="19"/>
      <c r="L11" s="16">
        <v>1597.44</v>
      </c>
      <c r="M11" s="19"/>
      <c r="N11" s="16">
        <v>1448.05</v>
      </c>
      <c r="O11" s="19"/>
      <c r="P11" s="16">
        <v>946.24</v>
      </c>
      <c r="Q11" s="19"/>
      <c r="R11" s="16">
        <v>1268.5999999999999</v>
      </c>
      <c r="S11" s="19"/>
      <c r="T11" s="16">
        <v>2418.52</v>
      </c>
      <c r="U11" s="19"/>
      <c r="V11" s="16">
        <v>3104.74</v>
      </c>
      <c r="W11" s="19"/>
      <c r="X11" s="16">
        <v>3430.17</v>
      </c>
      <c r="Y11" s="19"/>
      <c r="Z11" s="16"/>
      <c r="AA11" s="16">
        <f t="shared" si="3"/>
        <v>32456.449999999997</v>
      </c>
      <c r="AB11" s="11">
        <f t="shared" si="0"/>
        <v>0</v>
      </c>
      <c r="AC11" s="46"/>
      <c r="AD11" s="14"/>
    </row>
    <row r="12" spans="1:37">
      <c r="A12" s="15">
        <v>2007</v>
      </c>
      <c r="B12" s="16">
        <v>2752.78</v>
      </c>
      <c r="C12" s="19"/>
      <c r="D12" s="16">
        <v>2618.64</v>
      </c>
      <c r="E12" s="19"/>
      <c r="F12" s="16">
        <v>3226.58</v>
      </c>
      <c r="G12" s="19"/>
      <c r="H12" s="16">
        <v>12038.75</v>
      </c>
      <c r="I12" s="19"/>
      <c r="J12" s="16">
        <v>347.78</v>
      </c>
      <c r="K12" s="19"/>
      <c r="L12" s="16">
        <v>3643.37</v>
      </c>
      <c r="M12" s="1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16">
        <f t="shared" si="3"/>
        <v>24627.899999999998</v>
      </c>
      <c r="AB12" s="11">
        <f t="shared" si="0"/>
        <v>0</v>
      </c>
      <c r="AC12" s="46"/>
      <c r="AD12" s="14"/>
    </row>
    <row r="13" spans="1:37">
      <c r="A13" s="15">
        <v>2008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16"/>
      <c r="AB13" s="11"/>
      <c r="AC13" s="46"/>
      <c r="AD13" s="14"/>
    </row>
    <row r="14" spans="1:37">
      <c r="A14" s="15">
        <v>2009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16"/>
      <c r="AB14" s="11"/>
      <c r="AC14" s="46"/>
      <c r="AD14" s="14"/>
    </row>
    <row r="15" spans="1:37">
      <c r="A15" s="15">
        <v>2010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16"/>
      <c r="AB15" s="11"/>
      <c r="AC15" s="46"/>
      <c r="AD15" s="14"/>
    </row>
    <row r="16" spans="1:37">
      <c r="A16" s="15">
        <v>2011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16"/>
      <c r="AB16" s="11"/>
      <c r="AC16" s="46"/>
      <c r="AD16" s="14"/>
    </row>
    <row r="17" spans="1:30">
      <c r="A17" s="15">
        <v>2012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16"/>
      <c r="AB17" s="11"/>
      <c r="AC17" s="46"/>
      <c r="AD17" s="14"/>
    </row>
    <row r="18" spans="1:30">
      <c r="A18" s="15">
        <v>2013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16"/>
      <c r="AB18" s="11"/>
      <c r="AC18" s="46"/>
      <c r="AD18" s="14"/>
    </row>
    <row r="19" spans="1:30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6">
        <f>SUM(AA3:AA18)</f>
        <v>172590.87000000002</v>
      </c>
      <c r="AB19" s="16">
        <f t="shared" ref="AB19" si="4">SUM(AB3:AB18)</f>
        <v>1937.9699999999998</v>
      </c>
      <c r="AC19" s="46">
        <f>SUM(AC3:AC18)</f>
        <v>33842</v>
      </c>
      <c r="AD19" s="14">
        <f>SUM(AD3:AD18)</f>
        <v>32434.030000000002</v>
      </c>
    </row>
    <row r="20" spans="1:30">
      <c r="R20" s="24" t="s">
        <v>19</v>
      </c>
      <c r="AC20" s="28" t="s">
        <v>26</v>
      </c>
      <c r="AD20" s="30">
        <v>45363</v>
      </c>
    </row>
    <row r="21" spans="1:30" ht="12.75">
      <c r="A21" s="42" t="s">
        <v>20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</row>
    <row r="22" spans="1:30">
      <c r="Z22" s="25" t="s">
        <v>21</v>
      </c>
    </row>
    <row r="23" spans="1:30" ht="12.75">
      <c r="A23" s="42" t="s">
        <v>22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5" spans="1:30">
      <c r="B25" s="31" t="s">
        <v>23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30">
      <c r="AA26" s="14"/>
      <c r="AB26" s="27"/>
    </row>
    <row r="30" spans="1:30">
      <c r="A30" s="1">
        <v>1998</v>
      </c>
      <c r="B30" s="1" t="s">
        <v>24</v>
      </c>
    </row>
  </sheetData>
  <mergeCells count="18">
    <mergeCell ref="X1:Y1"/>
    <mergeCell ref="Z1:Z2"/>
    <mergeCell ref="AA1:AB1"/>
    <mergeCell ref="A21:AB21"/>
    <mergeCell ref="A23:AB23"/>
    <mergeCell ref="T1:U1"/>
    <mergeCell ref="V1:W1"/>
    <mergeCell ref="A1:A2"/>
    <mergeCell ref="B25:P25"/>
    <mergeCell ref="L1:M1"/>
    <mergeCell ref="N1:O1"/>
    <mergeCell ref="P1:Q1"/>
    <mergeCell ref="R1:S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281β1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2024-03-12T18:21:27Z</dcterms:created>
  <dcterms:modified xsi:type="dcterms:W3CDTF">2024-03-14T06:12:17Z</dcterms:modified>
</cp:coreProperties>
</file>