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ιστορικό1" sheetId="6" r:id="rId1"/>
    <sheet name="ΤΑΝ απαιτητά" sheetId="7" r:id="rId2"/>
    <sheet name="ταΤουΚαίσαροςΤωΚαίσαρι" sheetId="8" r:id="rId3"/>
  </sheets>
  <calcPr calcId="125725"/>
</workbook>
</file>

<file path=xl/calcChain.xml><?xml version="1.0" encoding="utf-8"?>
<calcChain xmlns="http://schemas.openxmlformats.org/spreadsheetml/2006/main">
  <c r="M33" i="8"/>
  <c r="Q31"/>
  <c r="P31"/>
  <c r="O31"/>
  <c r="N31"/>
  <c r="L31"/>
  <c r="K31"/>
  <c r="J31"/>
  <c r="M16"/>
  <c r="M13"/>
  <c r="M12"/>
  <c r="M10"/>
  <c r="M9"/>
  <c r="M7"/>
  <c r="M6"/>
  <c r="M2"/>
  <c r="Q24" i="7"/>
  <c r="P24"/>
  <c r="O24"/>
  <c r="N24"/>
  <c r="L24"/>
  <c r="K24"/>
  <c r="J24"/>
  <c r="M24"/>
  <c r="M17" i="6"/>
  <c r="M14"/>
  <c r="M13"/>
  <c r="M11"/>
  <c r="M10"/>
  <c r="M8"/>
  <c r="M7"/>
  <c r="M2"/>
  <c r="J51"/>
  <c r="K51"/>
  <c r="L51"/>
  <c r="N51"/>
  <c r="O51"/>
  <c r="P51"/>
  <c r="Q51"/>
  <c r="M31" i="8" l="1"/>
  <c r="M51" i="6"/>
</calcChain>
</file>

<file path=xl/sharedStrings.xml><?xml version="1.0" encoding="utf-8"?>
<sst xmlns="http://schemas.openxmlformats.org/spreadsheetml/2006/main" count="857" uniqueCount="145">
  <si>
    <t>λυση προσυμφ -9808 αραβων =</t>
  </si>
  <si>
    <t>αΑ</t>
  </si>
  <si>
    <t>αρ. συμβολ</t>
  </si>
  <si>
    <t>ημερο μηνία</t>
  </si>
  <si>
    <t>πράξη</t>
  </si>
  <si>
    <t>ποσό πράξης</t>
  </si>
  <si>
    <t>υπόλογος</t>
  </si>
  <si>
    <t>περιοχή</t>
  </si>
  <si>
    <t>;;??;;</t>
  </si>
  <si>
    <t>ΣΥΝΟΛΑ</t>
  </si>
  <si>
    <t xml:space="preserve">ποσό πράξης από έλεγχο ΤΑΝ </t>
  </si>
  <si>
    <t>λύση προσυμφ -9079=55.000 -[αραβων =</t>
  </si>
  <si>
    <t>νομικά ΥΠΟΛΟΓΟΣ είναι ο πωλητής , καθώς αυτός καρπώθηκε , κατά το ενδιάμεσο διάστημα , τα χρήματα , ΑΛΛΑ ουσιαστικά είναι ο αγοραστής , ΚΑΘΩΣ η ΑΓΑΠΕ , αυτόν στόχευε να διευκολύνει , επειδή έβγαινε περισσότερος φόρος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</si>
  <si>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</si>
  <si>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 xml:space="preserve">ΦΥΣΙΚΑ  ……….   ΚΑΙ θα υπάρξει έλεγχος του ΤΑΣ { = 11% επί των δικαιωμάτων της ΑΓΑΠΕ }     …. για 1998 έως 2016-6ος            … φυσικά , ΔΕΝ θα τα πληρώσω εγώ    οπότε σιγά σιγά σας περιμένω για τροποποίηση των συμβολαίων </t>
  </si>
  <si>
    <t>2016-6ο εξωβελίζονται τα κ-15-17    ΚΑΙ τα ταμεία ενσωματώνονται στο ΕΦΚΑ</t>
  </si>
  <si>
    <t>η καταγραφή θα συνεχιστεί έως τον μάρτη του 2020</t>
  </si>
  <si>
    <t>πατρούδη ανδρεάδου βασιλική ΠΡΟΣ φυλακτάκης στυλιανός</t>
  </si>
  <si>
    <t>ποσό πράξης βάσει ΑΓΑΠΕ</t>
  </si>
  <si>
    <t>μανουσιάδης γρηγόριος ΠΡΟΣ πανακακης γεωργιος</t>
  </si>
  <si>
    <t>219-11</t>
  </si>
  <si>
    <t>219-14</t>
  </si>
  <si>
    <t>λύση προσυμφώνου  -6573 - αραβων =</t>
  </si>
  <si>
    <t>μιχαηλίδης  ΠΡΟΣ σαρημπαλά γεωργία</t>
  </si>
  <si>
    <t>ψαλίδα σωτηρία &amp; ψΜαρία ΠΡΟΣ γεωργάκης ηλίας</t>
  </si>
  <si>
    <t>λύση προσυμφώνου 5280 -αρραβών =</t>
  </si>
  <si>
    <t>219-9</t>
  </si>
  <si>
    <t>λύση προσυμφώνου 5.665 -αρραβών =</t>
  </si>
  <si>
    <t>κοπανούδης αθανάσιος &amp; κΠάρις ΠΡΟΣ υδριώτης δημήτριος</t>
  </si>
  <si>
    <t>κατάργηση προσυμφώνου 5475 αρραβών =</t>
  </si>
  <si>
    <t>λύση προσυμφώνου αγοραπωλησίας 5846 αρραβών =</t>
  </si>
  <si>
    <t>λύση προσυμφώνου αγοραπωλησίας 6.583 αρραβών =</t>
  </si>
  <si>
    <t>λύση προσυμφώνου αγοραπωλησίας 6.584 αρραβών =</t>
  </si>
  <si>
    <t>βαβάτσικου άννα ΠΡΟΣ γούτας δημήτριος</t>
  </si>
  <si>
    <t>λύση προσυμφώνου 6454 αρραβών =</t>
  </si>
  <si>
    <t>ρούμπας παναγιώτης ΠΡΟΣ Άντζελα &amp; Κάρλο &amp; Τζάτα &amp; dendena cosma</t>
  </si>
  <si>
    <t>σωτηράκη ζαραγκούλια σωτηρία &amp; σΔημήτριος ΠΡΟΣ δεληγιαννάκη ντίνερβιλ σωτηρία</t>
  </si>
  <si>
    <t>τσιλογεώργης βασίλειος ΠΡΟΣ Άντζελα</t>
  </si>
  <si>
    <t>λύση προσυμφώνου 5504 αρραβών =</t>
  </si>
  <si>
    <t>λύση προσυμφώνου 7.026 αρραβών =</t>
  </si>
  <si>
    <t>λύση προσυμφώνου 7.056 αρραβών =</t>
  </si>
  <si>
    <t>μπαμπατζίκος βασίλειος ΠΡΟΣ καπόλας ιωάννης &amp; κΔημήτριος</t>
  </si>
  <si>
    <t>πασχαλη θεολογούδη βασιλεια + 3 πρόσωπα ΠΡΟΣ μπιρζαμάνης αθανάσιος</t>
  </si>
  <si>
    <t>λύση προσυμφώνου 22.753καπόλα -αρραβών = 1.200.000325.000δρχ =</t>
  </si>
  <si>
    <t>wojtera ursula ΠΡΟΣ harvey simon</t>
  </si>
  <si>
    <t>κίτσου βυζιώτη σωσάνη ΠΡΟΣ χατζηγεωργίου παναγιώτης</t>
  </si>
  <si>
    <t>παπαιωάννου αύγουστος ΠΡΟΣ γουγούση Παρασκευή</t>
  </si>
  <si>
    <t>μπουβασίλης ιωάννης ΠΡΟΣ γουγούση Παρασκευή</t>
  </si>
  <si>
    <t>θα έρθει</t>
  </si>
  <si>
    <t>λύση προσυμφ αγοραπωλ 12597 αρραβών =</t>
  </si>
  <si>
    <t xml:space="preserve">λύση προσυμφώνου  αγοραπ 12.596 αρραβών = </t>
  </si>
  <si>
    <t>μαρίνος κωνσταντίνος ΠΡΟΣ βασιλοπούλου κωνσταντίνα</t>
  </si>
  <si>
    <t>ακύρωση προσυμφ αγοραπ 9.144 αρραβων  =</t>
  </si>
  <si>
    <t>λύση προσυμφ αγοραπ 9.679 αρραβών =</t>
  </si>
  <si>
    <t>μαστρανδρέου νικόλαος ΠΡΟΣ matic milun</t>
  </si>
  <si>
    <t xml:space="preserve">booth trevor &amp; bSuzan ΠΡΟΣ dudda holger &amp; paschen melanie </t>
  </si>
  <si>
    <t xml:space="preserve">λυση  13.265 προσυμφ αγοραπ αρραβών = </t>
  </si>
  <si>
    <t>λυση 13.033 προσυμφ αγοραπ τίμημα = 20.000 αρραβων =</t>
  </si>
  <si>
    <t>λουβουλίνας αναστάσιος &amp; λΝικόλαος ΠΡΟΣ βουδανίδης ιωάννης &amp; λελώνη νίκη</t>
  </si>
  <si>
    <t>δημητριάδης νικόλαος ΠΡΟΣ θεοδώρου ιωάννης</t>
  </si>
  <si>
    <t>λυση προσυμφ αγοραπ -14199 αρραβών =</t>
  </si>
  <si>
    <t>βραίλας ιωάννης ΠΡΟΣ δούριος κωνσταντίνος</t>
  </si>
  <si>
    <t>λύση προσυμφ αγοραπ 14.665 τίμημα = 55.000 αρραβών =</t>
  </si>
  <si>
    <t>κ-15 ελέγχου ΤΑΝ</t>
  </si>
  <si>
    <t>κ-15 βάσει  zηλ</t>
  </si>
  <si>
    <t>219-50</t>
  </si>
  <si>
    <t xml:space="preserve">αγοραπωλησίας προσύμφωνο 13.125 ΛΥΣΗ τίμημα 50.000 αρραβών = </t>
  </si>
  <si>
    <t>219-54</t>
  </si>
  <si>
    <t>αγοραπωλησίας προσύμφωνο 1.018 ΛΥΣΗ τίμημα 4.000.000δρχ = 11.738,81€ αρραβών =325.000δρχ =</t>
  </si>
  <si>
    <t>???</t>
  </si>
  <si>
    <t>προσυμφώνου 2.550/2002 τίμημα = 22.010,27 αρραβών =    ΛΥΣΗ</t>
  </si>
  <si>
    <t>219-68</t>
  </si>
  <si>
    <t>αγοραπωλησίας προσυμφώνου 2.481 τίμημα = 73.367 αρραβών = 35.216... ΛΥΣΗ</t>
  </si>
  <si>
    <t>πεπονηΓαιτανιδηΛουκια … ΠΡΟΣ πΒουρνεληΠαναγιωτα</t>
  </si>
  <si>
    <t>ΔΕΝ</t>
  </si>
  <si>
    <t>αγοραπωλησίας προσυμφώνου 2.391/2002 τίμημα = 22.010,27 αρραβών = 17.608,22 ΛΥΣΗ</t>
  </si>
  <si>
    <t>βαλσαμαςΓεωργιος … ΠΡΟΣ πΒουρνεληΠαναγιωτα</t>
  </si>
  <si>
    <t>αγοραπωλησία προσυμφώνου 3.898 τίμημα = 176.082,17 αρραβών = 8.804,11 … ΛΥΣΗ</t>
  </si>
  <si>
    <t>αγοραπωλησίας προσυμφώνου 11.744κ τίμημα = αρραβών = 4.100.000δρχ  … ΛΥΣΗ</t>
  </si>
  <si>
    <t>αγοραπωλησίας προσυμφώνου 3.932 τίμημα = 132.061,62 αρραβών =   … ΛΥΣΗ</t>
  </si>
  <si>
    <t>αγοραπωλησίας προσυμφώνου 1.685 τίμημα = 3.320.000δρχ ,  αρραβών = 1.1000.000δρχ … ΛΥΣΗ</t>
  </si>
  <si>
    <t>αγοραπωλησίας προσυμφώνου 4.466 τίμημα = 123.000 αρραβών = 47.239,92 … ΛΥΣΗ</t>
  </si>
  <si>
    <t>αγοραπωλησίας προσυμφώνου 3.907 τίμημα = αρραβών = … ΛΥΣΗ</t>
  </si>
  <si>
    <t>αγοραπωλησίας προσυμφώνου 4.220 τίμημα = αρραβών =  … ΛΥΣΗ</t>
  </si>
  <si>
    <t>αγοραπωλησίας προσυμφώνου 5253 τίμημα = 40.000 αρραβών = 20.000 … ΛΥΣΗ</t>
  </si>
  <si>
    <t>αγοραπωλησίας προσυμφώνου 4.711 τίμημα = 105.000 αρραβών = 35.000 …. ΛΥΣΗ</t>
  </si>
  <si>
    <t>αγοραπωλησίας προσυμφώνου 5.264 τίμημα = 200.000 αρραβών  = 10.000 …. ΛΥΣΗ</t>
  </si>
  <si>
    <t>διαφυγόντα ΤΑΝ-κ-18 &amp; ΤΑΣ &amp; χαρτ</t>
  </si>
  <si>
    <t>διαφυγών ΦΠΑ</t>
  </si>
  <si>
    <t>διαφυγών φόρος εισοδήματος</t>
  </si>
  <si>
    <t>έπρεπε να χρεώσει</t>
  </si>
  <si>
    <t>χρέωσε</t>
  </si>
  <si>
    <t>219-79</t>
  </si>
  <si>
    <t>ΝΗ χρεωθέν κ-15-17</t>
  </si>
  <si>
    <t>219-80</t>
  </si>
  <si>
    <t>219-79 = γεωργάκης ηλίας ...ΠΡΟΣ… π2 = ΑvramLaurentiu &amp; π3 = JecuCristian &amp; π4 = ChivuCristian</t>
  </si>
  <si>
    <t>αγοραπωλησίας προσυμφώνου 6859 τίμημα = 300.000 , αρραβών = 30.000 …ΛΥΣΗ</t>
  </si>
  <si>
    <t>αγοραπωλησίας προσυμφώνου 6999 τίμημα = 165.000 , αρραβών = 16.500 …ΛΥΣΗ</t>
  </si>
  <si>
    <t>219-79 … … ΠΡΟΣ … Fati Laurentiu</t>
  </si>
  <si>
    <t xml:space="preserve">219-79 … … ΠΡΟΣ … Prodan Paul </t>
  </si>
  <si>
    <t>219-82</t>
  </si>
  <si>
    <t>219-82= χάψαλης γεώργιος ΠΡΟΣ κοτζαμανίδης κωνσταντίνος &amp; κ-μότση λουκία</t>
  </si>
  <si>
    <t xml:space="preserve">219-82 = χάψαλης γεώργιος ΠΡΟΣ τότσιου ελένη &amp;τΙωαννα </t>
  </si>
  <si>
    <t>αγοραπωλησίας προσυμφώνου 4724 τίμημα = αρραβών = … ΛΥΣΗ</t>
  </si>
  <si>
    <t>219-82 =  χάψαλης γεώργιος ΠΡΟΣ HOFΦMAN</t>
  </si>
  <si>
    <t>δερμετζόγλου στυλιανίδου αικατερίνη &amp; σΦωτεινή ΠΡΟΣ 219-83 =  καζαντζίδης νικόλαος</t>
  </si>
  <si>
    <t>219-83</t>
  </si>
  <si>
    <t>219-84</t>
  </si>
  <si>
    <t xml:space="preserve">μαραγκοςΚωνσταντινος &amp; μμΣιγουρεταΚατινα … ΠΡΟΣ… 219-84 = BeaumontDavid &amp; bLinda </t>
  </si>
  <si>
    <t>219-85</t>
  </si>
  <si>
    <t>πρενταΣτελλα … ΠΡΟΣ… 219-85 = μαυρογιωργηςΙωαννης &amp; μ-βαμβακαΕυθυμια</t>
  </si>
  <si>
    <t>219-87</t>
  </si>
  <si>
    <t>βασιλακακηςΒασιλειος … ΠΡΟΣ… 219-87 = GerritseJacobus &amp; συζ</t>
  </si>
  <si>
    <t>αγοραπωλησίας προσυμφώνου 7.770 τίμημα = 95.000 αρραβών = 15.000 ….ΛΥΣΗ</t>
  </si>
  <si>
    <t>219-88</t>
  </si>
  <si>
    <t>219-89</t>
  </si>
  <si>
    <t>Hofbauer ΠΡΟΣ 219-89 = σταμπολιδη μιχαηλ &amp; σΓκιζανηΒαια</t>
  </si>
  <si>
    <t>αγοραπωλησίας προσυμφώνου -1589 τίμημα = 692.211δρχ αρραβών = 500.000δρχ ….  ΛΥΣΗ</t>
  </si>
  <si>
    <t>219-90</t>
  </si>
  <si>
    <t>βαλσαμαςΓεωργιος &amp; βΕυδοξια … ΠΡΟΣ… 219-90 = μαυριδοπουλοςΧρηστος</t>
  </si>
  <si>
    <t>219-91</t>
  </si>
  <si>
    <t>αγοραπωλησίας προσυμφώνου 6.418 τίμημα 35.000 αρραβών = 10.000 ……..ΛΥΣΗ</t>
  </si>
  <si>
    <t>πιπίνης αντώνης + 8 πρόσωπα - ΠΡΟΣ 219-91 =  mastrandreou tom</t>
  </si>
  <si>
    <t>219-102</t>
  </si>
  <si>
    <t>κοντογεωργιου μαρια ΠΡΟΣ 219-102 = σιδηρας γεωργιος</t>
  </si>
  <si>
    <t>αγοραπωλησίας προσυμφώνου 2.198 ΛΥΣΗ τίμημα = 17.608,22 αρραβών =</t>
  </si>
  <si>
    <t>hofbauerBrigite ΠΡΟΣ γαιτανιδηςΠολυχρονης</t>
  </si>
  <si>
    <t>κρητικουΑννα  ΠΡΟΣ  χατζηςΘωμας &amp; χ-παπαδοπουλουΕλενη</t>
  </si>
  <si>
    <t>καρδασουδη-μαρκουΕυμορφια  ΠΡΟΣ  τσακαλεληςΙωαννης</t>
  </si>
  <si>
    <t>τσουλκανηςΒασιλειος  ΠΡΟΣ  γουταςΓεωργιος</t>
  </si>
  <si>
    <t>κορδεληςΣτυλιανος  ΠΡΟΣ  Van de Velde</t>
  </si>
  <si>
    <t>ιακωβουΕμμανουλ &amp; ιΘεοδωρος   ΠΡΟΣ  βουρβουτσιωτου-καραμανιωλαΜαρια</t>
  </si>
  <si>
    <t>NethingMarina   ΠΡΟΣ   Goodbourn John</t>
  </si>
  <si>
    <t>αγοραπωλησίας προσυμφώνου 25.083καπολα τίμημα = αρραβών =   ΛΥΣΗ</t>
  </si>
  <si>
    <t>ΜΑΡΙΕΣ</t>
  </si>
  <si>
    <t>ΣΕΡΡΕΣ</t>
  </si>
  <si>
    <t>μανουσιαδηΧ ή μΒ ή μΙ  ΠΡΟΣ γκρετσικος =στατηρΟΕ</t>
  </si>
  <si>
    <t>ΠΟΤΑΜΙΑ</t>
  </si>
  <si>
    <t>ΘΕΟΛΟΓΟΣ</t>
  </si>
  <si>
    <t>ΡΑΧΩΝΙ</t>
  </si>
  <si>
    <t>ΛΙΜΕΝΑΣ</t>
  </si>
  <si>
    <t>ΚΑΛΗΡΑΧΗ</t>
  </si>
  <si>
    <t>ΠΑΝΑΓΙΑ</t>
  </si>
  <si>
    <t>ΛΙΜΕΝΑΡΙΑ</t>
  </si>
  <si>
    <t>ΣΩΤΗΡΟΣ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</si>
</sst>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0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0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color rgb="FFFF0000"/>
      <name val="Arial"/>
      <family val="2"/>
      <charset val="161"/>
    </font>
    <font>
      <sz val="10"/>
      <color indexed="8"/>
      <name val="Arial"/>
      <family val="2"/>
      <charset val="161"/>
    </font>
    <font>
      <b/>
      <sz val="10"/>
      <color rgb="FFFF000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4" fillId="0" borderId="1" xfId="0" applyFont="1" applyFill="1" applyBorder="1" applyAlignment="1">
      <alignment horizontal="left"/>
    </xf>
    <xf numFmtId="0" fontId="7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6" borderId="5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1" fillId="0" borderId="1" xfId="0" applyFont="1" applyFill="1" applyBorder="1" applyAlignment="1">
      <alignment horizontal="left" wrapText="1"/>
    </xf>
    <xf numFmtId="43" fontId="11" fillId="3" borderId="1" xfId="1" applyFont="1" applyFill="1" applyBorder="1" applyAlignment="1">
      <alignment horizontal="center"/>
    </xf>
    <xf numFmtId="43" fontId="11" fillId="0" borderId="1" xfId="1" applyFont="1" applyFill="1" applyBorder="1"/>
    <xf numFmtId="164" fontId="12" fillId="0" borderId="1" xfId="1" applyNumberFormat="1" applyFont="1" applyFill="1" applyBorder="1" applyAlignment="1">
      <alignment horizontal="center" vertical="center"/>
    </xf>
    <xf numFmtId="43" fontId="12" fillId="0" borderId="1" xfId="1" applyFont="1" applyBorder="1" applyAlignment="1">
      <alignment horizontal="right" vertical="center"/>
    </xf>
    <xf numFmtId="164" fontId="12" fillId="0" borderId="4" xfId="1" applyNumberFormat="1" applyFont="1" applyFill="1" applyBorder="1" applyAlignment="1">
      <alignment horizontal="center" vertical="center"/>
    </xf>
    <xf numFmtId="14" fontId="12" fillId="0" borderId="4" xfId="0" applyNumberFormat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/>
    </xf>
    <xf numFmtId="43" fontId="12" fillId="0" borderId="1" xfId="1" applyFont="1" applyFill="1" applyBorder="1" applyAlignment="1">
      <alignment horizontal="right" vertical="center"/>
    </xf>
    <xf numFmtId="43" fontId="11" fillId="0" borderId="1" xfId="1" applyFont="1" applyFill="1" applyBorder="1" applyAlignment="1">
      <alignment horizontal="center"/>
    </xf>
    <xf numFmtId="43" fontId="7" fillId="0" borderId="1" xfId="1" applyFont="1" applyBorder="1"/>
    <xf numFmtId="164" fontId="11" fillId="0" borderId="0" xfId="1" applyNumberFormat="1" applyFont="1"/>
    <xf numFmtId="43" fontId="11" fillId="0" borderId="0" xfId="1" applyFont="1"/>
    <xf numFmtId="43" fontId="11" fillId="0" borderId="0" xfId="0" applyNumberFormat="1" applyFont="1"/>
    <xf numFmtId="43" fontId="11" fillId="0" borderId="6" xfId="1" applyFont="1" applyFill="1" applyBorder="1"/>
    <xf numFmtId="164" fontId="12" fillId="0" borderId="1" xfId="1" applyNumberFormat="1" applyFont="1" applyFill="1" applyBorder="1" applyAlignment="1">
      <alignment horizontal="center"/>
    </xf>
    <xf numFmtId="14" fontId="12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14" fontId="12" fillId="0" borderId="9" xfId="0" applyNumberFormat="1" applyFont="1" applyFill="1" applyBorder="1" applyAlignment="1">
      <alignment horizontal="center" vertical="center"/>
    </xf>
    <xf numFmtId="43" fontId="12" fillId="0" borderId="7" xfId="1" applyFont="1" applyFill="1" applyBorder="1" applyAlignment="1">
      <alignment horizontal="right" vertical="center"/>
    </xf>
    <xf numFmtId="43" fontId="11" fillId="0" borderId="7" xfId="1" applyFont="1" applyFill="1" applyBorder="1" applyAlignment="1">
      <alignment horizontal="center"/>
    </xf>
    <xf numFmtId="43" fontId="11" fillId="0" borderId="7" xfId="1" applyFont="1" applyFill="1" applyBorder="1"/>
    <xf numFmtId="43" fontId="11" fillId="0" borderId="8" xfId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/>
    </xf>
    <xf numFmtId="43" fontId="12" fillId="0" borderId="2" xfId="1" applyFont="1" applyFill="1" applyBorder="1" applyAlignment="1">
      <alignment horizontal="right" vertical="center"/>
    </xf>
    <xf numFmtId="14" fontId="12" fillId="0" borderId="1" xfId="0" applyNumberFormat="1" applyFont="1" applyFill="1" applyBorder="1" applyAlignment="1">
      <alignment horizontal="center" vertical="center"/>
    </xf>
    <xf numFmtId="164" fontId="12" fillId="0" borderId="7" xfId="1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/>
    </xf>
    <xf numFmtId="43" fontId="11" fillId="3" borderId="6" xfId="1" applyFont="1" applyFill="1" applyBorder="1" applyAlignment="1">
      <alignment horizontal="center"/>
    </xf>
    <xf numFmtId="164" fontId="11" fillId="3" borderId="1" xfId="1" applyNumberFormat="1" applyFont="1" applyFill="1" applyBorder="1"/>
    <xf numFmtId="0" fontId="2" fillId="0" borderId="5" xfId="0" applyFont="1" applyBorder="1" applyAlignment="1">
      <alignment horizontal="center" wrapText="1"/>
    </xf>
    <xf numFmtId="0" fontId="4" fillId="0" borderId="8" xfId="0" applyFont="1" applyFill="1" applyBorder="1" applyAlignment="1">
      <alignment horizontal="left"/>
    </xf>
    <xf numFmtId="164" fontId="11" fillId="3" borderId="1" xfId="1" applyNumberFormat="1" applyFont="1" applyFill="1" applyBorder="1" applyAlignment="1">
      <alignment horizontal="center"/>
    </xf>
    <xf numFmtId="0" fontId="11" fillId="0" borderId="0" xfId="0" applyFont="1" applyFill="1" applyBorder="1"/>
    <xf numFmtId="14" fontId="12" fillId="0" borderId="7" xfId="0" applyNumberFormat="1" applyFont="1" applyFill="1" applyBorder="1" applyAlignment="1">
      <alignment horizontal="center" vertical="center"/>
    </xf>
    <xf numFmtId="43" fontId="11" fillId="0" borderId="8" xfId="1" applyFont="1" applyFill="1" applyBorder="1"/>
    <xf numFmtId="0" fontId="4" fillId="0" borderId="1" xfId="0" applyFont="1" applyFill="1" applyBorder="1" applyAlignment="1">
      <alignment horizontal="center" wrapText="1"/>
    </xf>
    <xf numFmtId="164" fontId="11" fillId="0" borderId="1" xfId="1" applyNumberFormat="1" applyFont="1" applyFill="1" applyBorder="1"/>
    <xf numFmtId="43" fontId="12" fillId="5" borderId="7" xfId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wrapText="1"/>
    </xf>
    <xf numFmtId="14" fontId="12" fillId="0" borderId="1" xfId="2" applyNumberFormat="1" applyFont="1" applyFill="1" applyBorder="1" applyAlignment="1">
      <alignment horizontal="center" vertical="center"/>
    </xf>
    <xf numFmtId="0" fontId="12" fillId="0" borderId="1" xfId="0" applyFont="1" applyFill="1" applyBorder="1"/>
    <xf numFmtId="43" fontId="11" fillId="0" borderId="1" xfId="1" applyFont="1" applyFill="1" applyBorder="1" applyAlignment="1">
      <alignment horizontal="center" wrapText="1"/>
    </xf>
    <xf numFmtId="43" fontId="12" fillId="5" borderId="1" xfId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left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64" fontId="18" fillId="0" borderId="1" xfId="2" applyNumberFormat="1" applyFont="1" applyFill="1" applyBorder="1" applyAlignment="1">
      <alignment horizontal="center" vertical="center"/>
    </xf>
    <xf numFmtId="43" fontId="12" fillId="0" borderId="1" xfId="1" applyFont="1" applyFill="1" applyBorder="1" applyAlignment="1">
      <alignment horizontal="left" vertical="center"/>
    </xf>
    <xf numFmtId="43" fontId="17" fillId="0" borderId="1" xfId="1" applyFont="1" applyFill="1" applyBorder="1" applyAlignment="1">
      <alignment horizontal="center"/>
    </xf>
    <xf numFmtId="0" fontId="4" fillId="0" borderId="1" xfId="0" applyFont="1" applyFill="1" applyBorder="1"/>
    <xf numFmtId="43" fontId="11" fillId="3" borderId="9" xfId="1" applyFont="1" applyFill="1" applyBorder="1" applyAlignment="1">
      <alignment horizontal="center"/>
    </xf>
    <xf numFmtId="43" fontId="12" fillId="7" borderId="1" xfId="1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vertical="center"/>
    </xf>
    <xf numFmtId="43" fontId="12" fillId="0" borderId="7" xfId="1" applyFont="1" applyFill="1" applyBorder="1" applyAlignment="1">
      <alignment horizontal="center" vertical="center"/>
    </xf>
    <xf numFmtId="43" fontId="12" fillId="0" borderId="7" xfId="1" applyFont="1" applyBorder="1" applyAlignment="1">
      <alignment horizontal="right" vertical="center"/>
    </xf>
    <xf numFmtId="43" fontId="12" fillId="5" borderId="2" xfId="1" applyFont="1" applyFill="1" applyBorder="1" applyAlignment="1">
      <alignment horizontal="center" vertical="center"/>
    </xf>
    <xf numFmtId="43" fontId="12" fillId="0" borderId="6" xfId="1" applyFont="1" applyBorder="1" applyAlignment="1">
      <alignment horizontal="right" vertical="center"/>
    </xf>
    <xf numFmtId="0" fontId="11" fillId="0" borderId="9" xfId="0" applyFont="1" applyFill="1" applyBorder="1" applyAlignment="1">
      <alignment horizontal="left" wrapText="1"/>
    </xf>
    <xf numFmtId="164" fontId="11" fillId="3" borderId="7" xfId="1" applyNumberFormat="1" applyFont="1" applyFill="1" applyBorder="1"/>
    <xf numFmtId="43" fontId="17" fillId="0" borderId="7" xfId="1" applyFont="1" applyFill="1" applyBorder="1" applyAlignment="1">
      <alignment vertical="center"/>
    </xf>
    <xf numFmtId="43" fontId="12" fillId="5" borderId="8" xfId="1" applyFont="1" applyFill="1" applyBorder="1" applyAlignment="1">
      <alignment horizontal="center" vertical="center"/>
    </xf>
    <xf numFmtId="43" fontId="11" fillId="3" borderId="8" xfId="1" applyFont="1" applyFill="1" applyBorder="1" applyAlignment="1">
      <alignment horizontal="center"/>
    </xf>
    <xf numFmtId="43" fontId="11" fillId="5" borderId="1" xfId="1" applyFont="1" applyFill="1" applyBorder="1" applyAlignment="1">
      <alignment horizontal="center"/>
    </xf>
    <xf numFmtId="43" fontId="11" fillId="5" borderId="7" xfId="1" applyFont="1" applyFill="1" applyBorder="1" applyAlignment="1">
      <alignment horizontal="center"/>
    </xf>
    <xf numFmtId="43" fontId="19" fillId="0" borderId="0" xfId="0" applyNumberFormat="1" applyFont="1"/>
    <xf numFmtId="0" fontId="5" fillId="3" borderId="0" xfId="0" applyFont="1" applyFill="1" applyAlignment="1">
      <alignment horizontal="center" wrapText="1"/>
    </xf>
    <xf numFmtId="164" fontId="7" fillId="4" borderId="2" xfId="1" applyNumberFormat="1" applyFont="1" applyFill="1" applyBorder="1" applyAlignment="1">
      <alignment horizontal="right"/>
    </xf>
    <xf numFmtId="164" fontId="7" fillId="4" borderId="3" xfId="1" applyNumberFormat="1" applyFont="1" applyFill="1" applyBorder="1" applyAlignment="1">
      <alignment horizontal="right"/>
    </xf>
    <xf numFmtId="164" fontId="7" fillId="4" borderId="4" xfId="1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3">
    <cellStyle name="Κανονικό" xfId="0" builtinId="0"/>
    <cellStyle name="Κόμμα" xfId="1" builtinId="3"/>
    <cellStyle name="Κόμμα 11" xfId="2"/>
  </cellStyles>
  <dxfs count="0"/>
  <tableStyles count="0" defaultTableStyle="TableStyleMedium9" defaultPivotStyle="PivotStyleLight16"/>
  <colors>
    <mruColors>
      <color rgb="FF00FFFF"/>
      <color rgb="FF00FF00"/>
      <color rgb="FFFF00FF"/>
      <color rgb="FFCC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4"/>
  <sheetViews>
    <sheetView tabSelected="1" workbookViewId="0">
      <pane ySplit="1" topLeftCell="A2" activePane="bottomLeft" state="frozen"/>
      <selection activeCell="E1" sqref="E1"/>
      <selection pane="bottomLeft" activeCell="C17" sqref="C17"/>
    </sheetView>
  </sheetViews>
  <sheetFormatPr defaultRowHeight="12.75"/>
  <cols>
    <col min="1" max="1" width="7.44140625" style="12" customWidth="1"/>
    <col min="2" max="2" width="8" style="12" bestFit="1" customWidth="1"/>
    <col min="3" max="3" width="7.88671875" style="12" bestFit="1" customWidth="1"/>
    <col min="4" max="4" width="57.5546875" style="1" bestFit="1" customWidth="1"/>
    <col min="5" max="5" width="10" style="12" customWidth="1"/>
    <col min="6" max="6" width="10.88671875" style="12" customWidth="1"/>
    <col min="7" max="7" width="11.6640625" style="12" customWidth="1"/>
    <col min="8" max="8" width="74.5546875" style="12" customWidth="1"/>
    <col min="9" max="9" width="12.77734375" style="12" customWidth="1"/>
    <col min="10" max="10" width="10" style="12" customWidth="1"/>
    <col min="11" max="11" width="9.21875" style="12" customWidth="1"/>
    <col min="12" max="12" width="11.77734375" style="12" customWidth="1"/>
    <col min="13" max="14" width="9.77734375" style="12" customWidth="1"/>
    <col min="15" max="15" width="9.21875" style="12" customWidth="1"/>
    <col min="16" max="16" width="8.44140625" style="24" customWidth="1"/>
    <col min="17" max="17" width="8.44140625" style="12" customWidth="1"/>
    <col min="18" max="18" width="9.21875" style="12" bestFit="1" customWidth="1"/>
    <col min="19" max="19" width="41.109375" style="12" bestFit="1" customWidth="1"/>
    <col min="20" max="20" width="27.6640625" style="12" bestFit="1" customWidth="1"/>
    <col min="21" max="16384" width="8.88671875" style="12"/>
  </cols>
  <sheetData>
    <row r="1" spans="1:18" s="11" customFormat="1" ht="35.25" thickBot="1">
      <c r="A1" s="3" t="s">
        <v>1</v>
      </c>
      <c r="B1" s="3" t="s">
        <v>2</v>
      </c>
      <c r="C1" s="4" t="s">
        <v>3</v>
      </c>
      <c r="D1" s="6" t="s">
        <v>4</v>
      </c>
      <c r="E1" s="6" t="s">
        <v>5</v>
      </c>
      <c r="F1" s="44" t="s">
        <v>18</v>
      </c>
      <c r="G1" s="44" t="s">
        <v>10</v>
      </c>
      <c r="H1" s="5" t="s">
        <v>6</v>
      </c>
      <c r="I1" s="5" t="s">
        <v>7</v>
      </c>
      <c r="J1" s="7" t="s">
        <v>90</v>
      </c>
      <c r="K1" s="8" t="s">
        <v>91</v>
      </c>
      <c r="L1" s="9" t="s">
        <v>63</v>
      </c>
      <c r="M1" s="10" t="s">
        <v>64</v>
      </c>
      <c r="N1" s="53" t="s">
        <v>93</v>
      </c>
      <c r="O1" s="10" t="s">
        <v>87</v>
      </c>
      <c r="P1" s="10" t="s">
        <v>88</v>
      </c>
      <c r="Q1" s="10" t="s">
        <v>89</v>
      </c>
      <c r="R1" s="47"/>
    </row>
    <row r="2" spans="1:18" s="47" customFormat="1">
      <c r="A2" s="16" t="s">
        <v>123</v>
      </c>
      <c r="B2" s="18">
        <v>2251</v>
      </c>
      <c r="C2" s="19">
        <v>37452</v>
      </c>
      <c r="D2" s="36" t="s">
        <v>125</v>
      </c>
      <c r="E2" s="21">
        <v>1467.35</v>
      </c>
      <c r="F2" s="58" t="s">
        <v>74</v>
      </c>
      <c r="G2" s="57" t="s">
        <v>74</v>
      </c>
      <c r="H2" s="13" t="s">
        <v>124</v>
      </c>
      <c r="I2" s="13" t="s">
        <v>143</v>
      </c>
      <c r="J2" s="22">
        <v>78.457030000000003</v>
      </c>
      <c r="K2" s="15">
        <v>20.54</v>
      </c>
      <c r="L2" s="57" t="s">
        <v>74</v>
      </c>
      <c r="M2" s="22">
        <f>E2*1.3%</f>
        <v>19.07555</v>
      </c>
      <c r="N2" s="22">
        <v>19.079999999999998</v>
      </c>
      <c r="O2" s="22">
        <v>4.9991220000000007</v>
      </c>
      <c r="P2" s="70" t="s">
        <v>69</v>
      </c>
      <c r="Q2" s="22">
        <v>15.536592000000002</v>
      </c>
    </row>
    <row r="3" spans="1:18" s="47" customFormat="1">
      <c r="A3" s="16" t="s">
        <v>115</v>
      </c>
      <c r="B3" s="18">
        <v>2310</v>
      </c>
      <c r="C3" s="19">
        <v>37480</v>
      </c>
      <c r="D3" s="36" t="s">
        <v>117</v>
      </c>
      <c r="E3" s="56">
        <v>1467.35</v>
      </c>
      <c r="F3" s="58" t="s">
        <v>74</v>
      </c>
      <c r="G3" s="57" t="s">
        <v>74</v>
      </c>
      <c r="H3" s="13" t="s">
        <v>116</v>
      </c>
      <c r="I3" s="13" t="s">
        <v>139</v>
      </c>
      <c r="J3" s="22">
        <v>211.14</v>
      </c>
      <c r="K3" s="15">
        <v>21.72</v>
      </c>
      <c r="L3" s="57" t="s">
        <v>74</v>
      </c>
      <c r="M3" s="22">
        <v>19.079999999999998</v>
      </c>
      <c r="N3" s="22">
        <v>19.079999999999998</v>
      </c>
      <c r="O3" s="15">
        <v>6.69</v>
      </c>
      <c r="P3" s="70" t="s">
        <v>69</v>
      </c>
      <c r="Q3" s="15">
        <v>67.94</v>
      </c>
    </row>
    <row r="4" spans="1:18" s="47" customFormat="1">
      <c r="A4" s="16" t="s">
        <v>107</v>
      </c>
      <c r="B4" s="18">
        <v>2554</v>
      </c>
      <c r="C4" s="19">
        <v>37589</v>
      </c>
      <c r="D4" s="36" t="s">
        <v>72</v>
      </c>
      <c r="E4" s="21">
        <v>35216</v>
      </c>
      <c r="F4" s="58" t="s">
        <v>74</v>
      </c>
      <c r="G4" s="21">
        <v>35216</v>
      </c>
      <c r="H4" s="13" t="s">
        <v>108</v>
      </c>
      <c r="I4" s="13" t="s">
        <v>141</v>
      </c>
      <c r="J4" s="22">
        <v>1066.2332800000004</v>
      </c>
      <c r="K4" s="15">
        <v>24.95</v>
      </c>
      <c r="L4" s="57" t="s">
        <v>74</v>
      </c>
      <c r="M4" s="22">
        <v>457.81</v>
      </c>
      <c r="N4" s="22">
        <v>457.81</v>
      </c>
      <c r="O4" s="15">
        <v>67.509092000000024</v>
      </c>
      <c r="P4" s="70" t="s">
        <v>69</v>
      </c>
      <c r="Q4" s="15">
        <v>233.19011200000006</v>
      </c>
    </row>
    <row r="5" spans="1:18" s="47" customFormat="1">
      <c r="A5" s="16" t="s">
        <v>71</v>
      </c>
      <c r="B5" s="40">
        <v>2669</v>
      </c>
      <c r="C5" s="31">
        <v>37654</v>
      </c>
      <c r="D5" s="2" t="s">
        <v>75</v>
      </c>
      <c r="E5" s="32">
        <v>17608.22</v>
      </c>
      <c r="F5" s="58" t="s">
        <v>74</v>
      </c>
      <c r="G5" s="52" t="s">
        <v>74</v>
      </c>
      <c r="H5" s="13" t="s">
        <v>76</v>
      </c>
      <c r="I5" s="13" t="s">
        <v>140</v>
      </c>
      <c r="J5" s="34">
        <v>528.6</v>
      </c>
      <c r="K5" s="34">
        <v>16.68</v>
      </c>
      <c r="L5" s="52" t="s">
        <v>74</v>
      </c>
      <c r="M5" s="32">
        <v>228.91</v>
      </c>
      <c r="N5" s="32">
        <v>228.91</v>
      </c>
      <c r="O5" s="34">
        <v>33.33</v>
      </c>
      <c r="P5" s="70" t="s">
        <v>69</v>
      </c>
      <c r="Q5" s="15">
        <v>113.21</v>
      </c>
    </row>
    <row r="6" spans="1:18" s="47" customFormat="1">
      <c r="A6" s="16" t="s">
        <v>71</v>
      </c>
      <c r="B6" s="18">
        <v>2901</v>
      </c>
      <c r="C6" s="19">
        <v>37772</v>
      </c>
      <c r="D6" s="45" t="s">
        <v>70</v>
      </c>
      <c r="E6" s="21">
        <v>17608.22</v>
      </c>
      <c r="F6" s="58" t="s">
        <v>74</v>
      </c>
      <c r="G6" s="57" t="s">
        <v>74</v>
      </c>
      <c r="H6" s="13" t="s">
        <v>73</v>
      </c>
      <c r="I6" s="13" t="s">
        <v>140</v>
      </c>
      <c r="J6" s="49">
        <v>498.75</v>
      </c>
      <c r="K6" s="49">
        <v>18.68</v>
      </c>
      <c r="L6" s="57" t="s">
        <v>74</v>
      </c>
      <c r="M6" s="21">
        <v>228.91</v>
      </c>
      <c r="N6" s="21">
        <v>228.91</v>
      </c>
      <c r="O6" s="49">
        <v>35.21</v>
      </c>
      <c r="P6" s="70" t="s">
        <v>69</v>
      </c>
      <c r="Q6" s="15">
        <v>114.15</v>
      </c>
    </row>
    <row r="7" spans="1:18" s="47" customFormat="1">
      <c r="A7" s="16" t="s">
        <v>69</v>
      </c>
      <c r="B7" s="16">
        <v>3089</v>
      </c>
      <c r="C7" s="19">
        <v>37845</v>
      </c>
      <c r="D7" s="30" t="s">
        <v>80</v>
      </c>
      <c r="E7" s="21">
        <v>3228.17</v>
      </c>
      <c r="F7" s="58" t="s">
        <v>74</v>
      </c>
      <c r="G7" s="57" t="s">
        <v>74</v>
      </c>
      <c r="H7" s="13" t="s">
        <v>126</v>
      </c>
      <c r="I7" s="13" t="s">
        <v>139</v>
      </c>
      <c r="J7" s="14" t="s">
        <v>8</v>
      </c>
      <c r="K7" s="43">
        <v>3</v>
      </c>
      <c r="L7" s="57" t="s">
        <v>74</v>
      </c>
      <c r="M7" s="22">
        <f>E7*1.3%</f>
        <v>41.966210000000004</v>
      </c>
      <c r="N7" s="22">
        <v>41.966210000000004</v>
      </c>
      <c r="O7" s="14" t="s">
        <v>8</v>
      </c>
      <c r="P7" s="14" t="s">
        <v>8</v>
      </c>
      <c r="Q7" s="14" t="s">
        <v>8</v>
      </c>
    </row>
    <row r="8" spans="1:18" s="47" customFormat="1">
      <c r="A8" s="16" t="s">
        <v>69</v>
      </c>
      <c r="B8" s="16">
        <v>4024</v>
      </c>
      <c r="C8" s="39">
        <v>38183</v>
      </c>
      <c r="D8" s="30" t="s">
        <v>77</v>
      </c>
      <c r="E8" s="21">
        <v>8804.11</v>
      </c>
      <c r="F8" s="58" t="s">
        <v>74</v>
      </c>
      <c r="G8" s="57" t="s">
        <v>74</v>
      </c>
      <c r="H8" s="13" t="s">
        <v>127</v>
      </c>
      <c r="I8" s="13" t="s">
        <v>143</v>
      </c>
      <c r="J8" s="14" t="s">
        <v>8</v>
      </c>
      <c r="K8" s="43">
        <v>3</v>
      </c>
      <c r="L8" s="57" t="s">
        <v>74</v>
      </c>
      <c r="M8" s="22">
        <f>E8*1.3%</f>
        <v>114.45343000000001</v>
      </c>
      <c r="N8" s="22">
        <v>114.45343000000001</v>
      </c>
      <c r="O8" s="14" t="s">
        <v>8</v>
      </c>
      <c r="P8" s="14" t="s">
        <v>8</v>
      </c>
      <c r="Q8" s="14" t="s">
        <v>8</v>
      </c>
    </row>
    <row r="9" spans="1:18" s="47" customFormat="1">
      <c r="A9" s="16" t="s">
        <v>100</v>
      </c>
      <c r="B9" s="16">
        <v>4170</v>
      </c>
      <c r="C9" s="39">
        <v>38226</v>
      </c>
      <c r="D9" s="2" t="s">
        <v>43</v>
      </c>
      <c r="E9" s="21">
        <v>3521.64</v>
      </c>
      <c r="F9" s="58" t="s">
        <v>74</v>
      </c>
      <c r="G9" s="57" t="s">
        <v>74</v>
      </c>
      <c r="H9" s="13" t="s">
        <v>101</v>
      </c>
      <c r="I9" s="13" t="s">
        <v>139</v>
      </c>
      <c r="J9" s="22">
        <v>203.70427999999998</v>
      </c>
      <c r="K9" s="15">
        <v>27.08</v>
      </c>
      <c r="L9" s="57" t="s">
        <v>74</v>
      </c>
      <c r="M9" s="22">
        <v>45.78</v>
      </c>
      <c r="N9" s="22">
        <v>45.78</v>
      </c>
      <c r="O9" s="22">
        <v>10.15</v>
      </c>
      <c r="P9" s="70" t="s">
        <v>69</v>
      </c>
      <c r="Q9" s="22">
        <v>51.51</v>
      </c>
    </row>
    <row r="10" spans="1:18" s="47" customFormat="1">
      <c r="A10" s="16" t="s">
        <v>69</v>
      </c>
      <c r="B10" s="16">
        <v>4212</v>
      </c>
      <c r="C10" s="39">
        <v>38238</v>
      </c>
      <c r="D10" s="30" t="s">
        <v>78</v>
      </c>
      <c r="E10" s="21">
        <v>12032.28</v>
      </c>
      <c r="F10" s="58" t="s">
        <v>74</v>
      </c>
      <c r="G10" s="57" t="s">
        <v>74</v>
      </c>
      <c r="H10" s="13" t="s">
        <v>128</v>
      </c>
      <c r="I10" s="13" t="s">
        <v>141</v>
      </c>
      <c r="J10" s="14" t="s">
        <v>8</v>
      </c>
      <c r="K10" s="43">
        <v>3</v>
      </c>
      <c r="L10" s="57" t="s">
        <v>74</v>
      </c>
      <c r="M10" s="22">
        <f>E10*1.3%</f>
        <v>156.41964000000002</v>
      </c>
      <c r="N10" s="22">
        <v>156.41964000000002</v>
      </c>
      <c r="O10" s="14" t="s">
        <v>8</v>
      </c>
      <c r="P10" s="14" t="s">
        <v>8</v>
      </c>
      <c r="Q10" s="14" t="s">
        <v>8</v>
      </c>
    </row>
    <row r="11" spans="1:18" s="47" customFormat="1">
      <c r="A11" s="16" t="s">
        <v>69</v>
      </c>
      <c r="B11" s="16">
        <v>4215</v>
      </c>
      <c r="C11" s="39">
        <v>38239</v>
      </c>
      <c r="D11" s="30" t="s">
        <v>79</v>
      </c>
      <c r="E11" s="21">
        <v>3000</v>
      </c>
      <c r="F11" s="58" t="s">
        <v>74</v>
      </c>
      <c r="G11" s="57" t="s">
        <v>74</v>
      </c>
      <c r="H11" s="13" t="s">
        <v>130</v>
      </c>
      <c r="I11" s="13" t="s">
        <v>143</v>
      </c>
      <c r="J11" s="14" t="s">
        <v>8</v>
      </c>
      <c r="K11" s="43">
        <v>3</v>
      </c>
      <c r="L11" s="57" t="s">
        <v>74</v>
      </c>
      <c r="M11" s="22">
        <f>E11*1.3%</f>
        <v>39</v>
      </c>
      <c r="N11" s="22">
        <v>39</v>
      </c>
      <c r="O11" s="14" t="s">
        <v>8</v>
      </c>
      <c r="P11" s="14" t="s">
        <v>8</v>
      </c>
      <c r="Q11" s="14" t="s">
        <v>8</v>
      </c>
    </row>
    <row r="12" spans="1:18" s="47" customFormat="1">
      <c r="A12" s="16" t="s">
        <v>109</v>
      </c>
      <c r="B12" s="16">
        <v>4529</v>
      </c>
      <c r="C12" s="39">
        <v>38341</v>
      </c>
      <c r="D12" s="30" t="s">
        <v>81</v>
      </c>
      <c r="E12" s="21">
        <v>47239.92</v>
      </c>
      <c r="F12" s="58" t="s">
        <v>74</v>
      </c>
      <c r="G12" s="57" t="s">
        <v>74</v>
      </c>
      <c r="H12" s="13" t="s">
        <v>110</v>
      </c>
      <c r="I12" s="13" t="s">
        <v>137</v>
      </c>
      <c r="J12" s="22">
        <v>1177.3309320000001</v>
      </c>
      <c r="K12" s="15">
        <v>27.28</v>
      </c>
      <c r="L12" s="57" t="s">
        <v>74</v>
      </c>
      <c r="M12" s="22">
        <v>614.12</v>
      </c>
      <c r="N12" s="22">
        <v>614.12</v>
      </c>
      <c r="O12" s="15">
        <v>89.84034800000002</v>
      </c>
      <c r="P12" s="70" t="s">
        <v>69</v>
      </c>
      <c r="Q12" s="15">
        <v>249.30892800000004</v>
      </c>
    </row>
    <row r="13" spans="1:18" s="47" customFormat="1">
      <c r="A13" s="16" t="s">
        <v>69</v>
      </c>
      <c r="B13" s="16">
        <v>4634</v>
      </c>
      <c r="C13" s="39">
        <v>38412</v>
      </c>
      <c r="D13" s="30" t="s">
        <v>82</v>
      </c>
      <c r="E13" s="21">
        <v>10500</v>
      </c>
      <c r="F13" s="58" t="s">
        <v>74</v>
      </c>
      <c r="G13" s="57" t="s">
        <v>74</v>
      </c>
      <c r="H13" s="13" t="s">
        <v>129</v>
      </c>
      <c r="I13" s="13" t="s">
        <v>137</v>
      </c>
      <c r="J13" s="14" t="s">
        <v>8</v>
      </c>
      <c r="K13" s="43">
        <v>3</v>
      </c>
      <c r="L13" s="57" t="s">
        <v>74</v>
      </c>
      <c r="M13" s="22">
        <f>E13*1.3%</f>
        <v>136.5</v>
      </c>
      <c r="N13" s="22">
        <v>136.5</v>
      </c>
      <c r="O13" s="14" t="s">
        <v>8</v>
      </c>
      <c r="P13" s="14" t="s">
        <v>8</v>
      </c>
      <c r="Q13" s="14" t="s">
        <v>8</v>
      </c>
    </row>
    <row r="14" spans="1:18" s="47" customFormat="1">
      <c r="A14" s="16" t="s">
        <v>69</v>
      </c>
      <c r="B14" s="16">
        <v>4911</v>
      </c>
      <c r="C14" s="39">
        <v>38541</v>
      </c>
      <c r="D14" s="30" t="s">
        <v>83</v>
      </c>
      <c r="E14" s="21">
        <v>8000</v>
      </c>
      <c r="F14" s="58" t="s">
        <v>74</v>
      </c>
      <c r="G14" s="57" t="s">
        <v>74</v>
      </c>
      <c r="H14" s="13" t="s">
        <v>131</v>
      </c>
      <c r="I14" s="13" t="s">
        <v>144</v>
      </c>
      <c r="J14" s="14" t="s">
        <v>8</v>
      </c>
      <c r="K14" s="43">
        <v>3</v>
      </c>
      <c r="L14" s="57" t="s">
        <v>74</v>
      </c>
      <c r="M14" s="22">
        <f>E14*1.3%</f>
        <v>104.00000000000001</v>
      </c>
      <c r="N14" s="22">
        <v>104.00000000000001</v>
      </c>
      <c r="O14" s="14" t="s">
        <v>8</v>
      </c>
      <c r="P14" s="14" t="s">
        <v>8</v>
      </c>
      <c r="Q14" s="14" t="s">
        <v>8</v>
      </c>
    </row>
    <row r="15" spans="1:18" s="47" customFormat="1">
      <c r="A15" s="16" t="s">
        <v>118</v>
      </c>
      <c r="B15" s="16">
        <v>5402</v>
      </c>
      <c r="C15" s="39">
        <v>38660</v>
      </c>
      <c r="D15" s="30" t="s">
        <v>84</v>
      </c>
      <c r="E15" s="21">
        <v>20000</v>
      </c>
      <c r="F15" s="58" t="s">
        <v>74</v>
      </c>
      <c r="G15" s="57" t="s">
        <v>74</v>
      </c>
      <c r="H15" s="13" t="s">
        <v>119</v>
      </c>
      <c r="I15" s="13" t="s">
        <v>142</v>
      </c>
      <c r="J15" s="22">
        <v>690.68</v>
      </c>
      <c r="K15" s="15">
        <v>31.5</v>
      </c>
      <c r="L15" s="57" t="s">
        <v>74</v>
      </c>
      <c r="M15" s="22">
        <v>260</v>
      </c>
      <c r="N15" s="22">
        <v>260</v>
      </c>
      <c r="O15" s="15">
        <v>48.500000000000007</v>
      </c>
      <c r="P15" s="70" t="s">
        <v>69</v>
      </c>
      <c r="Q15" s="15">
        <v>178.47200000000004</v>
      </c>
    </row>
    <row r="16" spans="1:18" s="47" customFormat="1">
      <c r="A16" s="16" t="s">
        <v>111</v>
      </c>
      <c r="B16" s="16">
        <v>5469</v>
      </c>
      <c r="C16" s="39">
        <v>38685</v>
      </c>
      <c r="D16" s="30" t="s">
        <v>85</v>
      </c>
      <c r="E16" s="21">
        <v>35000</v>
      </c>
      <c r="F16" s="58" t="s">
        <v>74</v>
      </c>
      <c r="G16" s="21">
        <v>35000</v>
      </c>
      <c r="H16" s="13" t="s">
        <v>112</v>
      </c>
      <c r="I16" s="13" t="s">
        <v>137</v>
      </c>
      <c r="J16" s="22">
        <v>1018.31</v>
      </c>
      <c r="K16" s="15">
        <v>24</v>
      </c>
      <c r="L16" s="57" t="s">
        <v>74</v>
      </c>
      <c r="M16" s="22">
        <v>455</v>
      </c>
      <c r="N16" s="22">
        <v>455</v>
      </c>
      <c r="O16" s="15">
        <v>64.59</v>
      </c>
      <c r="P16" s="70" t="s">
        <v>69</v>
      </c>
      <c r="Q16" s="15">
        <v>215.12</v>
      </c>
    </row>
    <row r="17" spans="1:17" s="47" customFormat="1">
      <c r="A17" s="16" t="s">
        <v>69</v>
      </c>
      <c r="B17" s="16">
        <v>5591</v>
      </c>
      <c r="C17" s="19">
        <v>38714</v>
      </c>
      <c r="D17" s="30" t="s">
        <v>86</v>
      </c>
      <c r="E17" s="21">
        <v>10000</v>
      </c>
      <c r="F17" s="58" t="s">
        <v>74</v>
      </c>
      <c r="G17" s="74" t="s">
        <v>74</v>
      </c>
      <c r="H17" s="13" t="s">
        <v>132</v>
      </c>
      <c r="I17" s="76" t="s">
        <v>143</v>
      </c>
      <c r="J17" s="69" t="s">
        <v>8</v>
      </c>
      <c r="K17" s="77">
        <v>3</v>
      </c>
      <c r="L17" s="79" t="s">
        <v>74</v>
      </c>
      <c r="M17" s="35">
        <f>E17*1.3%</f>
        <v>130</v>
      </c>
      <c r="N17" s="35">
        <v>130</v>
      </c>
      <c r="O17" s="80" t="s">
        <v>8</v>
      </c>
      <c r="P17" s="80" t="s">
        <v>8</v>
      </c>
      <c r="Q17" s="42" t="s">
        <v>8</v>
      </c>
    </row>
    <row r="18" spans="1:17" s="47" customFormat="1">
      <c r="A18" s="16" t="s">
        <v>92</v>
      </c>
      <c r="B18" s="16">
        <v>5970</v>
      </c>
      <c r="C18" s="39">
        <v>38846</v>
      </c>
      <c r="D18" s="2" t="s">
        <v>29</v>
      </c>
      <c r="E18" s="17">
        <v>10000</v>
      </c>
      <c r="F18" s="58" t="s">
        <v>74</v>
      </c>
      <c r="G18" s="21">
        <v>10000</v>
      </c>
      <c r="H18" s="13" t="s">
        <v>24</v>
      </c>
      <c r="I18" s="13" t="s">
        <v>138</v>
      </c>
      <c r="J18" s="22">
        <v>358.06</v>
      </c>
      <c r="K18" s="15">
        <v>27</v>
      </c>
      <c r="L18" s="32">
        <v>130</v>
      </c>
      <c r="M18" s="21">
        <v>130</v>
      </c>
      <c r="N18" s="21">
        <v>130</v>
      </c>
      <c r="O18" s="15">
        <v>21.7</v>
      </c>
      <c r="P18" s="70" t="s">
        <v>69</v>
      </c>
      <c r="Q18" s="22">
        <v>79.544000000000011</v>
      </c>
    </row>
    <row r="19" spans="1:17" s="47" customFormat="1">
      <c r="A19" s="16" t="s">
        <v>26</v>
      </c>
      <c r="B19" s="16">
        <v>6054</v>
      </c>
      <c r="C19" s="19">
        <v>38869</v>
      </c>
      <c r="D19" s="2" t="s">
        <v>25</v>
      </c>
      <c r="E19" s="21">
        <v>10000</v>
      </c>
      <c r="F19" s="58" t="s">
        <v>74</v>
      </c>
      <c r="G19" s="21">
        <v>10000</v>
      </c>
      <c r="H19" s="13" t="s">
        <v>17</v>
      </c>
      <c r="I19" s="13" t="s">
        <v>134</v>
      </c>
      <c r="J19" s="22">
        <v>275</v>
      </c>
      <c r="K19" s="15">
        <v>20</v>
      </c>
      <c r="L19" s="21">
        <v>130</v>
      </c>
      <c r="M19" s="21">
        <v>130</v>
      </c>
      <c r="N19" s="21">
        <v>130</v>
      </c>
      <c r="O19" s="15">
        <v>20.64</v>
      </c>
      <c r="P19" s="70" t="s">
        <v>69</v>
      </c>
      <c r="Q19" s="70" t="s">
        <v>69</v>
      </c>
    </row>
    <row r="20" spans="1:17" s="47" customFormat="1">
      <c r="A20" s="16" t="s">
        <v>69</v>
      </c>
      <c r="B20" s="16">
        <v>6220</v>
      </c>
      <c r="C20" s="39">
        <v>38947</v>
      </c>
      <c r="D20" s="2" t="s">
        <v>27</v>
      </c>
      <c r="E20" s="17">
        <v>10000</v>
      </c>
      <c r="F20" s="58" t="s">
        <v>74</v>
      </c>
      <c r="G20" s="32">
        <v>10000</v>
      </c>
      <c r="H20" s="13" t="s">
        <v>28</v>
      </c>
      <c r="I20" s="13" t="s">
        <v>139</v>
      </c>
      <c r="J20" s="14" t="s">
        <v>8</v>
      </c>
      <c r="K20" s="43">
        <v>3</v>
      </c>
      <c r="L20" s="73">
        <v>130</v>
      </c>
      <c r="M20" s="17">
        <v>130</v>
      </c>
      <c r="N20" s="17">
        <v>130</v>
      </c>
      <c r="O20" s="14" t="s">
        <v>8</v>
      </c>
      <c r="P20" s="14" t="s">
        <v>8</v>
      </c>
      <c r="Q20" s="14" t="s">
        <v>8</v>
      </c>
    </row>
    <row r="21" spans="1:17" s="47" customFormat="1">
      <c r="A21" s="16" t="s">
        <v>20</v>
      </c>
      <c r="B21" s="16">
        <v>6472</v>
      </c>
      <c r="C21" s="39">
        <v>39035</v>
      </c>
      <c r="D21" s="30" t="s">
        <v>30</v>
      </c>
      <c r="E21" s="21">
        <v>30000</v>
      </c>
      <c r="F21" s="58" t="s">
        <v>74</v>
      </c>
      <c r="G21" s="21">
        <v>30000</v>
      </c>
      <c r="H21" s="13" t="s">
        <v>19</v>
      </c>
      <c r="I21" s="13" t="s">
        <v>135</v>
      </c>
      <c r="J21" s="22">
        <v>392</v>
      </c>
      <c r="K21" s="15">
        <v>16</v>
      </c>
      <c r="L21" s="33">
        <v>390</v>
      </c>
      <c r="M21" s="22">
        <v>390</v>
      </c>
      <c r="N21" s="22">
        <v>390</v>
      </c>
      <c r="O21" s="15">
        <v>57.52</v>
      </c>
      <c r="P21" s="70" t="s">
        <v>69</v>
      </c>
      <c r="Q21" s="70" t="s">
        <v>69</v>
      </c>
    </row>
    <row r="22" spans="1:17" s="47" customFormat="1">
      <c r="A22" s="16" t="s">
        <v>120</v>
      </c>
      <c r="B22" s="16">
        <v>6604</v>
      </c>
      <c r="C22" s="39">
        <v>39087</v>
      </c>
      <c r="D22" s="2" t="s">
        <v>121</v>
      </c>
      <c r="E22" s="17">
        <v>10000</v>
      </c>
      <c r="F22" s="58" t="s">
        <v>74</v>
      </c>
      <c r="G22" s="75">
        <v>10000</v>
      </c>
      <c r="H22" s="13" t="s">
        <v>122</v>
      </c>
      <c r="I22" s="13" t="s">
        <v>140</v>
      </c>
      <c r="J22" s="20">
        <v>983.90000000000009</v>
      </c>
      <c r="K22" s="27">
        <v>56</v>
      </c>
      <c r="L22" s="20">
        <v>130</v>
      </c>
      <c r="M22" s="20">
        <v>130</v>
      </c>
      <c r="N22" s="20">
        <v>130</v>
      </c>
      <c r="O22" s="27">
        <v>18.5</v>
      </c>
      <c r="P22" s="70" t="s">
        <v>69</v>
      </c>
      <c r="Q22" s="27">
        <v>319.16000000000003</v>
      </c>
    </row>
    <row r="23" spans="1:17" s="47" customFormat="1">
      <c r="A23" s="16" t="s">
        <v>67</v>
      </c>
      <c r="B23" s="16">
        <v>6648</v>
      </c>
      <c r="C23" s="39">
        <v>39107</v>
      </c>
      <c r="D23" s="50" t="s">
        <v>68</v>
      </c>
      <c r="E23" s="17">
        <v>953.48</v>
      </c>
      <c r="F23" s="58" t="s">
        <v>74</v>
      </c>
      <c r="G23" s="17">
        <v>953.48</v>
      </c>
      <c r="H23" s="13" t="s">
        <v>33</v>
      </c>
      <c r="I23" s="13" t="s">
        <v>137</v>
      </c>
      <c r="J23" s="22">
        <v>27.44</v>
      </c>
      <c r="K23" s="15">
        <v>24</v>
      </c>
      <c r="L23" s="73">
        <v>12.39</v>
      </c>
      <c r="M23" s="22">
        <v>12.4</v>
      </c>
      <c r="N23" s="22">
        <v>12.4</v>
      </c>
      <c r="O23" s="15">
        <v>3.44</v>
      </c>
      <c r="P23" s="70" t="s">
        <v>69</v>
      </c>
      <c r="Q23" s="70" t="s">
        <v>69</v>
      </c>
    </row>
    <row r="24" spans="1:17" s="47" customFormat="1">
      <c r="A24" s="16" t="s">
        <v>69</v>
      </c>
      <c r="B24" s="16">
        <v>6785</v>
      </c>
      <c r="C24" s="39">
        <v>39163</v>
      </c>
      <c r="D24" s="2" t="s">
        <v>34</v>
      </c>
      <c r="E24" s="17">
        <v>10000</v>
      </c>
      <c r="F24" s="58" t="s">
        <v>74</v>
      </c>
      <c r="G24" s="17">
        <v>10000</v>
      </c>
      <c r="H24" s="13" t="s">
        <v>35</v>
      </c>
      <c r="I24" s="13" t="s">
        <v>138</v>
      </c>
      <c r="J24" s="14" t="s">
        <v>8</v>
      </c>
      <c r="K24" s="15">
        <v>32</v>
      </c>
      <c r="L24" s="73">
        <v>130</v>
      </c>
      <c r="M24" s="17">
        <v>130</v>
      </c>
      <c r="N24" s="17">
        <v>130</v>
      </c>
      <c r="O24" s="14" t="s">
        <v>8</v>
      </c>
      <c r="P24" s="14" t="s">
        <v>8</v>
      </c>
      <c r="Q24" s="14" t="s">
        <v>8</v>
      </c>
    </row>
    <row r="25" spans="1:17" s="47" customFormat="1">
      <c r="A25" s="16" t="s">
        <v>21</v>
      </c>
      <c r="B25" s="16">
        <v>6795</v>
      </c>
      <c r="C25" s="39">
        <v>39169</v>
      </c>
      <c r="D25" s="2" t="s">
        <v>22</v>
      </c>
      <c r="E25" s="38">
        <v>5000</v>
      </c>
      <c r="F25" s="58" t="s">
        <v>74</v>
      </c>
      <c r="G25" s="38">
        <v>5000</v>
      </c>
      <c r="H25" s="13" t="s">
        <v>23</v>
      </c>
      <c r="I25" s="13" t="s">
        <v>138</v>
      </c>
      <c r="J25" s="15">
        <v>93</v>
      </c>
      <c r="K25" s="15">
        <v>32</v>
      </c>
      <c r="L25" s="21">
        <v>65</v>
      </c>
      <c r="M25" s="21">
        <v>65</v>
      </c>
      <c r="N25" s="21">
        <v>65</v>
      </c>
      <c r="O25" s="15">
        <v>61</v>
      </c>
      <c r="P25" s="70" t="s">
        <v>69</v>
      </c>
      <c r="Q25" s="70" t="s">
        <v>69</v>
      </c>
    </row>
    <row r="26" spans="1:17" s="47" customFormat="1">
      <c r="A26" s="65" t="s">
        <v>92</v>
      </c>
      <c r="B26" s="65">
        <v>7114</v>
      </c>
      <c r="C26" s="54">
        <v>39219</v>
      </c>
      <c r="D26" s="55" t="s">
        <v>97</v>
      </c>
      <c r="E26" s="66">
        <v>16500</v>
      </c>
      <c r="F26" s="58" t="s">
        <v>74</v>
      </c>
      <c r="G26" s="66">
        <v>16500</v>
      </c>
      <c r="H26" s="13" t="s">
        <v>98</v>
      </c>
      <c r="I26" s="13" t="s">
        <v>138</v>
      </c>
      <c r="J26" s="22">
        <v>520.04999999999995</v>
      </c>
      <c r="K26" s="15">
        <v>31.5</v>
      </c>
      <c r="L26" s="33">
        <v>214.5</v>
      </c>
      <c r="M26" s="22">
        <v>214.5</v>
      </c>
      <c r="N26" s="67">
        <v>-42.899999999999949</v>
      </c>
      <c r="O26" s="14" t="s">
        <v>8</v>
      </c>
      <c r="P26" s="70" t="s">
        <v>69</v>
      </c>
      <c r="Q26" s="27">
        <v>96.256</v>
      </c>
    </row>
    <row r="27" spans="1:17" s="47" customFormat="1">
      <c r="A27" s="16" t="s">
        <v>92</v>
      </c>
      <c r="B27" s="65">
        <v>7115</v>
      </c>
      <c r="C27" s="54">
        <v>39219</v>
      </c>
      <c r="D27" s="55" t="s">
        <v>97</v>
      </c>
      <c r="E27" s="66">
        <v>16500</v>
      </c>
      <c r="F27" s="58" t="s">
        <v>74</v>
      </c>
      <c r="G27" s="66">
        <v>16500</v>
      </c>
      <c r="H27" s="13" t="s">
        <v>99</v>
      </c>
      <c r="I27" s="13" t="s">
        <v>138</v>
      </c>
      <c r="J27" s="22">
        <v>520.04999999999995</v>
      </c>
      <c r="K27" s="15">
        <v>31.5</v>
      </c>
      <c r="L27" s="22">
        <v>214.5</v>
      </c>
      <c r="M27" s="22">
        <v>214.5</v>
      </c>
      <c r="N27" s="67">
        <v>-42.899999999999949</v>
      </c>
      <c r="O27" s="14" t="s">
        <v>8</v>
      </c>
      <c r="P27" s="70" t="s">
        <v>69</v>
      </c>
      <c r="Q27" s="15">
        <v>96.256</v>
      </c>
    </row>
    <row r="28" spans="1:17" s="47" customFormat="1">
      <c r="A28" s="16" t="s">
        <v>94</v>
      </c>
      <c r="B28" s="16">
        <v>7134</v>
      </c>
      <c r="C28" s="39">
        <v>39279</v>
      </c>
      <c r="D28" s="2" t="s">
        <v>96</v>
      </c>
      <c r="E28" s="21">
        <v>30000</v>
      </c>
      <c r="F28" s="58" t="s">
        <v>74</v>
      </c>
      <c r="G28" s="21">
        <v>16500</v>
      </c>
      <c r="H28" s="13" t="s">
        <v>95</v>
      </c>
      <c r="I28" s="13" t="s">
        <v>138</v>
      </c>
      <c r="J28" s="22">
        <v>895.61</v>
      </c>
      <c r="K28" s="15">
        <v>31.5</v>
      </c>
      <c r="L28" s="21">
        <v>214.5</v>
      </c>
      <c r="M28" s="22">
        <v>390</v>
      </c>
      <c r="N28" s="22">
        <v>390</v>
      </c>
      <c r="O28" s="22">
        <v>58.69</v>
      </c>
      <c r="P28" s="70" t="s">
        <v>69</v>
      </c>
      <c r="Q28" s="22">
        <v>188.62800000000001</v>
      </c>
    </row>
    <row r="29" spans="1:17" s="47" customFormat="1">
      <c r="A29" s="16" t="s">
        <v>69</v>
      </c>
      <c r="B29" s="16">
        <v>7169</v>
      </c>
      <c r="C29" s="39">
        <v>39287</v>
      </c>
      <c r="D29" s="2" t="s">
        <v>38</v>
      </c>
      <c r="E29" s="21">
        <v>13333.7</v>
      </c>
      <c r="F29" s="58" t="s">
        <v>74</v>
      </c>
      <c r="G29" s="21">
        <v>13333.7</v>
      </c>
      <c r="H29" s="13" t="s">
        <v>36</v>
      </c>
      <c r="I29" s="13" t="s">
        <v>138</v>
      </c>
      <c r="J29" s="14" t="s">
        <v>8</v>
      </c>
      <c r="K29" s="15">
        <v>20</v>
      </c>
      <c r="L29" s="21">
        <v>133.33000000000001</v>
      </c>
      <c r="M29" s="22">
        <v>173.34</v>
      </c>
      <c r="N29" s="22">
        <v>173.34</v>
      </c>
      <c r="O29" s="14" t="s">
        <v>8</v>
      </c>
      <c r="P29" s="14" t="s">
        <v>8</v>
      </c>
      <c r="Q29" s="14" t="s">
        <v>8</v>
      </c>
    </row>
    <row r="30" spans="1:17" s="47" customFormat="1">
      <c r="A30" s="16" t="s">
        <v>69</v>
      </c>
      <c r="B30" s="16">
        <v>7232</v>
      </c>
      <c r="C30" s="39">
        <v>39308</v>
      </c>
      <c r="D30" s="2" t="s">
        <v>39</v>
      </c>
      <c r="E30" s="21">
        <v>5000</v>
      </c>
      <c r="F30" s="58" t="s">
        <v>74</v>
      </c>
      <c r="G30" s="21">
        <v>5000</v>
      </c>
      <c r="H30" s="13" t="s">
        <v>37</v>
      </c>
      <c r="I30" s="13" t="s">
        <v>138</v>
      </c>
      <c r="J30" s="14" t="s">
        <v>8</v>
      </c>
      <c r="K30" s="15">
        <v>20</v>
      </c>
      <c r="L30" s="21">
        <v>65</v>
      </c>
      <c r="M30" s="21">
        <v>65</v>
      </c>
      <c r="N30" s="21">
        <v>65</v>
      </c>
      <c r="O30" s="14" t="s">
        <v>8</v>
      </c>
      <c r="P30" s="14" t="s">
        <v>8</v>
      </c>
      <c r="Q30" s="14" t="s">
        <v>8</v>
      </c>
    </row>
    <row r="31" spans="1:17" s="47" customFormat="1">
      <c r="A31" s="16" t="s">
        <v>69</v>
      </c>
      <c r="B31" s="16">
        <v>7276</v>
      </c>
      <c r="C31" s="39">
        <v>39328</v>
      </c>
      <c r="D31" s="2" t="s">
        <v>40</v>
      </c>
      <c r="E31" s="21">
        <v>10000</v>
      </c>
      <c r="F31" s="58" t="s">
        <v>74</v>
      </c>
      <c r="G31" s="21">
        <v>10000</v>
      </c>
      <c r="H31" s="13" t="s">
        <v>41</v>
      </c>
      <c r="I31" s="13" t="s">
        <v>138</v>
      </c>
      <c r="J31" s="14" t="s">
        <v>8</v>
      </c>
      <c r="K31" s="15">
        <v>32.5</v>
      </c>
      <c r="L31" s="21">
        <v>130</v>
      </c>
      <c r="M31" s="21">
        <v>130</v>
      </c>
      <c r="N31" s="21">
        <v>130</v>
      </c>
      <c r="O31" s="14" t="s">
        <v>8</v>
      </c>
      <c r="P31" s="14" t="s">
        <v>8</v>
      </c>
      <c r="Q31" s="14" t="s">
        <v>8</v>
      </c>
    </row>
    <row r="32" spans="1:17" s="47" customFormat="1">
      <c r="A32" s="16" t="s">
        <v>100</v>
      </c>
      <c r="B32" s="16">
        <v>7379</v>
      </c>
      <c r="C32" s="39">
        <v>39373</v>
      </c>
      <c r="D32" s="68" t="s">
        <v>133</v>
      </c>
      <c r="E32" s="21">
        <v>5869</v>
      </c>
      <c r="F32" s="58" t="s">
        <v>74</v>
      </c>
      <c r="G32" s="21">
        <v>5869</v>
      </c>
      <c r="H32" s="13" t="s">
        <v>104</v>
      </c>
      <c r="I32" s="22" t="s">
        <v>139</v>
      </c>
      <c r="J32" s="22">
        <v>191.82500000000002</v>
      </c>
      <c r="K32" s="15">
        <v>23.5</v>
      </c>
      <c r="L32" s="21">
        <v>76.3</v>
      </c>
      <c r="M32" s="21">
        <v>76.3</v>
      </c>
      <c r="N32" s="21">
        <v>76.3</v>
      </c>
      <c r="O32" s="22">
        <v>14.144200000000001</v>
      </c>
      <c r="P32" s="70" t="s">
        <v>69</v>
      </c>
      <c r="Q32" s="22">
        <v>36.61119999999999</v>
      </c>
    </row>
    <row r="33" spans="1:17" s="47" customFormat="1">
      <c r="A33" s="16" t="s">
        <v>20</v>
      </c>
      <c r="B33" s="16">
        <v>7803</v>
      </c>
      <c r="C33" s="39">
        <v>39573</v>
      </c>
      <c r="D33" s="30" t="s">
        <v>31</v>
      </c>
      <c r="E33" s="21">
        <v>42500</v>
      </c>
      <c r="F33" s="58" t="s">
        <v>74</v>
      </c>
      <c r="G33" s="21">
        <v>42500</v>
      </c>
      <c r="H33" s="13" t="s">
        <v>136</v>
      </c>
      <c r="I33" s="13" t="s">
        <v>137</v>
      </c>
      <c r="J33" s="22">
        <v>542</v>
      </c>
      <c r="K33" s="15">
        <v>33</v>
      </c>
      <c r="L33" s="22">
        <v>552.5</v>
      </c>
      <c r="M33" s="22">
        <v>552.5</v>
      </c>
      <c r="N33" s="22">
        <v>552.5</v>
      </c>
      <c r="O33" s="15">
        <v>80.02</v>
      </c>
      <c r="P33" s="70" t="s">
        <v>69</v>
      </c>
      <c r="Q33" s="14" t="s">
        <v>8</v>
      </c>
    </row>
    <row r="34" spans="1:17" s="47" customFormat="1">
      <c r="A34" s="16" t="s">
        <v>20</v>
      </c>
      <c r="B34" s="16">
        <v>7804</v>
      </c>
      <c r="C34" s="39">
        <v>39573</v>
      </c>
      <c r="D34" s="30" t="s">
        <v>32</v>
      </c>
      <c r="E34" s="21">
        <v>42500</v>
      </c>
      <c r="F34" s="58" t="s">
        <v>74</v>
      </c>
      <c r="G34" s="21">
        <v>42500</v>
      </c>
      <c r="H34" s="13" t="s">
        <v>136</v>
      </c>
      <c r="I34" s="13" t="s">
        <v>137</v>
      </c>
      <c r="J34" s="22">
        <v>542</v>
      </c>
      <c r="K34" s="15">
        <v>33</v>
      </c>
      <c r="L34" s="22">
        <v>552.5</v>
      </c>
      <c r="M34" s="22">
        <v>552.5</v>
      </c>
      <c r="N34" s="22">
        <v>552.5</v>
      </c>
      <c r="O34" s="15">
        <v>80.02</v>
      </c>
      <c r="P34" s="70" t="s">
        <v>69</v>
      </c>
      <c r="Q34" s="14" t="s">
        <v>8</v>
      </c>
    </row>
    <row r="35" spans="1:17" s="47" customFormat="1">
      <c r="A35" s="16" t="s">
        <v>100</v>
      </c>
      <c r="B35" s="16">
        <v>8291</v>
      </c>
      <c r="C35" s="39">
        <v>39762</v>
      </c>
      <c r="D35" s="2" t="s">
        <v>103</v>
      </c>
      <c r="E35" s="21">
        <v>4988.99</v>
      </c>
      <c r="F35" s="58" t="s">
        <v>74</v>
      </c>
      <c r="G35" s="21">
        <v>4988.99</v>
      </c>
      <c r="H35" s="13" t="s">
        <v>102</v>
      </c>
      <c r="I35" s="22" t="s">
        <v>139</v>
      </c>
      <c r="J35" s="22">
        <v>201.87</v>
      </c>
      <c r="K35" s="15">
        <v>33.5</v>
      </c>
      <c r="L35" s="32">
        <v>64.849999999999994</v>
      </c>
      <c r="M35" s="33">
        <v>64.86</v>
      </c>
      <c r="N35" s="33">
        <v>64.86</v>
      </c>
      <c r="O35" s="22">
        <v>12.56</v>
      </c>
      <c r="P35" s="70" t="s">
        <v>69</v>
      </c>
      <c r="Q35" s="22">
        <v>50.3</v>
      </c>
    </row>
    <row r="36" spans="1:17" s="47" customFormat="1">
      <c r="A36" s="16" t="s">
        <v>114</v>
      </c>
      <c r="B36" s="16">
        <v>8502</v>
      </c>
      <c r="C36" s="39">
        <v>39875</v>
      </c>
      <c r="D36" s="2" t="s">
        <v>113</v>
      </c>
      <c r="E36" s="21">
        <v>15000</v>
      </c>
      <c r="F36" s="58" t="s">
        <v>74</v>
      </c>
      <c r="G36" s="66">
        <v>15000</v>
      </c>
      <c r="H36" s="13" t="s">
        <v>45</v>
      </c>
      <c r="I36" s="13" t="s">
        <v>142</v>
      </c>
      <c r="J36" s="22">
        <v>442.54000000000008</v>
      </c>
      <c r="K36" s="15">
        <v>25</v>
      </c>
      <c r="L36" s="33">
        <v>195</v>
      </c>
      <c r="M36" s="33">
        <v>195</v>
      </c>
      <c r="N36" s="22">
        <v>195</v>
      </c>
      <c r="O36" s="15">
        <v>29.2</v>
      </c>
      <c r="P36" s="70" t="s">
        <v>69</v>
      </c>
      <c r="Q36" s="15">
        <v>89.016000000000005</v>
      </c>
    </row>
    <row r="37" spans="1:17" s="47" customFormat="1">
      <c r="A37" s="16" t="s">
        <v>69</v>
      </c>
      <c r="B37" s="16">
        <v>9321</v>
      </c>
      <c r="C37" s="39">
        <v>40259</v>
      </c>
      <c r="D37" s="2" t="s">
        <v>52</v>
      </c>
      <c r="E37" s="21">
        <v>15000</v>
      </c>
      <c r="F37" s="58" t="s">
        <v>74</v>
      </c>
      <c r="G37" s="21">
        <v>15000</v>
      </c>
      <c r="H37" s="13" t="s">
        <v>51</v>
      </c>
      <c r="I37" s="13" t="s">
        <v>141</v>
      </c>
      <c r="J37" s="14" t="s">
        <v>8</v>
      </c>
      <c r="K37" s="43">
        <v>3</v>
      </c>
      <c r="L37" s="32">
        <v>195</v>
      </c>
      <c r="M37" s="32">
        <v>195</v>
      </c>
      <c r="N37" s="21">
        <v>195</v>
      </c>
      <c r="O37" s="14" t="s">
        <v>8</v>
      </c>
      <c r="P37" s="14" t="s">
        <v>8</v>
      </c>
      <c r="Q37" s="14" t="s">
        <v>8</v>
      </c>
    </row>
    <row r="38" spans="1:17" s="47" customFormat="1">
      <c r="A38" s="16" t="s">
        <v>69</v>
      </c>
      <c r="B38" s="28">
        <v>9328</v>
      </c>
      <c r="C38" s="29">
        <v>40262</v>
      </c>
      <c r="D38" s="37" t="s">
        <v>11</v>
      </c>
      <c r="E38" s="21">
        <v>10000</v>
      </c>
      <c r="F38" s="58" t="s">
        <v>74</v>
      </c>
      <c r="G38" s="21">
        <v>10000</v>
      </c>
      <c r="H38" s="13" t="s">
        <v>44</v>
      </c>
      <c r="I38" s="13" t="s">
        <v>141</v>
      </c>
      <c r="J38" s="14" t="s">
        <v>8</v>
      </c>
      <c r="K38" s="46">
        <v>3</v>
      </c>
      <c r="L38" s="52" t="s">
        <v>74</v>
      </c>
      <c r="M38" s="32">
        <v>130</v>
      </c>
      <c r="N38" s="21">
        <v>130</v>
      </c>
      <c r="O38" s="14" t="s">
        <v>8</v>
      </c>
      <c r="P38" s="14" t="s">
        <v>8</v>
      </c>
      <c r="Q38" s="14" t="s">
        <v>8</v>
      </c>
    </row>
    <row r="39" spans="1:17" s="47" customFormat="1">
      <c r="A39" s="16" t="s">
        <v>106</v>
      </c>
      <c r="B39" s="16">
        <v>9962</v>
      </c>
      <c r="C39" s="39">
        <v>40588</v>
      </c>
      <c r="D39" s="2" t="s">
        <v>0</v>
      </c>
      <c r="E39" s="21">
        <v>30000</v>
      </c>
      <c r="F39" s="58" t="s">
        <v>74</v>
      </c>
      <c r="G39" s="21">
        <v>30000</v>
      </c>
      <c r="H39" s="13" t="s">
        <v>105</v>
      </c>
      <c r="I39" s="22" t="s">
        <v>141</v>
      </c>
      <c r="J39" s="22">
        <v>884.50920000000008</v>
      </c>
      <c r="K39" s="15">
        <v>23.7</v>
      </c>
      <c r="L39" s="33">
        <v>390</v>
      </c>
      <c r="M39" s="33">
        <v>390</v>
      </c>
      <c r="N39" s="22">
        <v>390</v>
      </c>
      <c r="O39" s="22">
        <v>50</v>
      </c>
      <c r="P39" s="22">
        <v>64.9392</v>
      </c>
      <c r="Q39" s="22">
        <v>159.7295</v>
      </c>
    </row>
    <row r="40" spans="1:17" s="47" customFormat="1">
      <c r="A40" s="16" t="s">
        <v>69</v>
      </c>
      <c r="B40" s="40">
        <v>10107</v>
      </c>
      <c r="C40" s="48">
        <v>40676</v>
      </c>
      <c r="D40" s="41" t="s">
        <v>53</v>
      </c>
      <c r="E40" s="72">
        <v>20000</v>
      </c>
      <c r="F40" s="58" t="s">
        <v>74</v>
      </c>
      <c r="G40" s="21">
        <v>10000</v>
      </c>
      <c r="H40" s="13" t="s">
        <v>42</v>
      </c>
      <c r="I40" s="13" t="s">
        <v>137</v>
      </c>
      <c r="J40" s="14" t="s">
        <v>8</v>
      </c>
      <c r="K40" s="15">
        <v>426.32</v>
      </c>
      <c r="L40" s="32">
        <v>130</v>
      </c>
      <c r="M40" s="33">
        <v>260</v>
      </c>
      <c r="N40" s="22">
        <v>260</v>
      </c>
      <c r="O40" s="14" t="s">
        <v>8</v>
      </c>
      <c r="P40" s="14" t="s">
        <v>8</v>
      </c>
      <c r="Q40" s="14" t="s">
        <v>8</v>
      </c>
    </row>
    <row r="41" spans="1:17" s="47" customFormat="1">
      <c r="A41" s="16" t="s">
        <v>69</v>
      </c>
      <c r="B41" s="40">
        <v>12909</v>
      </c>
      <c r="C41" s="48">
        <v>42422</v>
      </c>
      <c r="D41" s="59" t="s">
        <v>50</v>
      </c>
      <c r="E41" s="32">
        <v>3000</v>
      </c>
      <c r="F41" s="58" t="s">
        <v>74</v>
      </c>
      <c r="G41" s="71" t="s">
        <v>48</v>
      </c>
      <c r="H41" s="13" t="s">
        <v>46</v>
      </c>
      <c r="I41" s="13" t="s">
        <v>143</v>
      </c>
      <c r="J41" s="14" t="s">
        <v>8</v>
      </c>
      <c r="K41" s="15">
        <v>66.12</v>
      </c>
      <c r="L41" s="78" t="s">
        <v>48</v>
      </c>
      <c r="M41" s="33">
        <v>39</v>
      </c>
      <c r="N41" s="22">
        <v>39</v>
      </c>
      <c r="O41" s="14" t="s">
        <v>8</v>
      </c>
      <c r="P41" s="14" t="s">
        <v>8</v>
      </c>
      <c r="Q41" s="14" t="s">
        <v>8</v>
      </c>
    </row>
    <row r="42" spans="1:17" s="47" customFormat="1">
      <c r="A42" s="16" t="s">
        <v>69</v>
      </c>
      <c r="B42" s="16">
        <v>12910</v>
      </c>
      <c r="C42" s="39">
        <v>42422</v>
      </c>
      <c r="D42" s="30" t="s">
        <v>49</v>
      </c>
      <c r="E42" s="21">
        <v>2000</v>
      </c>
      <c r="F42" s="58" t="s">
        <v>74</v>
      </c>
      <c r="G42" s="71" t="s">
        <v>48</v>
      </c>
      <c r="H42" s="13" t="s">
        <v>47</v>
      </c>
      <c r="I42" s="13" t="s">
        <v>143</v>
      </c>
      <c r="J42" s="14" t="s">
        <v>8</v>
      </c>
      <c r="K42" s="15">
        <v>43.7</v>
      </c>
      <c r="L42" s="71" t="s">
        <v>48</v>
      </c>
      <c r="M42" s="22">
        <v>26</v>
      </c>
      <c r="N42" s="22">
        <v>26</v>
      </c>
      <c r="O42" s="14" t="s">
        <v>8</v>
      </c>
      <c r="P42" s="14" t="s">
        <v>8</v>
      </c>
      <c r="Q42" s="14" t="s">
        <v>8</v>
      </c>
    </row>
    <row r="43" spans="1:17" s="47" customFormat="1">
      <c r="A43" s="16" t="s">
        <v>65</v>
      </c>
      <c r="B43" s="16">
        <v>13363</v>
      </c>
      <c r="C43" s="39">
        <v>42648</v>
      </c>
      <c r="D43" s="2" t="s">
        <v>66</v>
      </c>
      <c r="E43" s="21">
        <v>500</v>
      </c>
      <c r="F43" s="58" t="s">
        <v>74</v>
      </c>
      <c r="G43" s="70" t="s">
        <v>69</v>
      </c>
      <c r="H43" s="13" t="s">
        <v>55</v>
      </c>
      <c r="I43" s="13" t="s">
        <v>139</v>
      </c>
      <c r="J43" s="15">
        <v>245.27</v>
      </c>
      <c r="K43" s="15">
        <v>45.88</v>
      </c>
      <c r="L43" s="70" t="s">
        <v>69</v>
      </c>
      <c r="M43" s="70" t="s">
        <v>69</v>
      </c>
      <c r="N43" s="70" t="s">
        <v>69</v>
      </c>
      <c r="O43" s="14" t="s">
        <v>8</v>
      </c>
      <c r="P43" s="15">
        <v>38.590000000000003</v>
      </c>
      <c r="Q43" s="15">
        <v>72.72</v>
      </c>
    </row>
    <row r="44" spans="1:17" s="47" customFormat="1">
      <c r="A44" s="16" t="s">
        <v>69</v>
      </c>
      <c r="B44" s="16">
        <v>13539</v>
      </c>
      <c r="C44" s="39">
        <v>42723</v>
      </c>
      <c r="D44" s="30" t="s">
        <v>56</v>
      </c>
      <c r="E44" s="21">
        <v>5000</v>
      </c>
      <c r="F44" s="58" t="s">
        <v>74</v>
      </c>
      <c r="G44" s="70" t="s">
        <v>69</v>
      </c>
      <c r="H44" s="13" t="s">
        <v>54</v>
      </c>
      <c r="I44" s="13" t="s">
        <v>140</v>
      </c>
      <c r="J44" s="14" t="s">
        <v>8</v>
      </c>
      <c r="K44" s="15">
        <v>90.52</v>
      </c>
      <c r="L44" s="70" t="s">
        <v>69</v>
      </c>
      <c r="M44" s="70" t="s">
        <v>69</v>
      </c>
      <c r="N44" s="70" t="s">
        <v>69</v>
      </c>
      <c r="O44" s="14" t="s">
        <v>8</v>
      </c>
      <c r="P44" s="14" t="s">
        <v>8</v>
      </c>
      <c r="Q44" s="14" t="s">
        <v>8</v>
      </c>
    </row>
    <row r="45" spans="1:17" s="47" customFormat="1">
      <c r="A45" s="16" t="s">
        <v>69</v>
      </c>
      <c r="B45" s="16">
        <v>14072</v>
      </c>
      <c r="C45" s="39">
        <v>42992</v>
      </c>
      <c r="D45" s="30" t="s">
        <v>57</v>
      </c>
      <c r="E45" s="21">
        <v>1000</v>
      </c>
      <c r="F45" s="58" t="s">
        <v>74</v>
      </c>
      <c r="G45" s="70" t="s">
        <v>69</v>
      </c>
      <c r="H45" s="13" t="s">
        <v>58</v>
      </c>
      <c r="I45" s="13" t="s">
        <v>141</v>
      </c>
      <c r="J45" s="14" t="s">
        <v>8</v>
      </c>
      <c r="K45" s="15">
        <v>52.08</v>
      </c>
      <c r="L45" s="70" t="s">
        <v>69</v>
      </c>
      <c r="M45" s="70" t="s">
        <v>69</v>
      </c>
      <c r="N45" s="70" t="s">
        <v>69</v>
      </c>
      <c r="O45" s="14" t="s">
        <v>8</v>
      </c>
      <c r="P45" s="14" t="s">
        <v>8</v>
      </c>
      <c r="Q45" s="14" t="s">
        <v>8</v>
      </c>
    </row>
    <row r="46" spans="1:17" s="47" customFormat="1">
      <c r="A46" s="16" t="s">
        <v>69</v>
      </c>
      <c r="B46" s="16">
        <v>14221</v>
      </c>
      <c r="C46" s="39">
        <v>43061</v>
      </c>
      <c r="D46" s="30" t="s">
        <v>60</v>
      </c>
      <c r="E46" s="21">
        <v>5000</v>
      </c>
      <c r="F46" s="58" t="s">
        <v>74</v>
      </c>
      <c r="G46" s="70" t="s">
        <v>69</v>
      </c>
      <c r="H46" s="13" t="s">
        <v>59</v>
      </c>
      <c r="I46" s="13" t="s">
        <v>140</v>
      </c>
      <c r="J46" s="14" t="s">
        <v>8</v>
      </c>
      <c r="K46" s="43">
        <v>3</v>
      </c>
      <c r="L46" s="70" t="s">
        <v>69</v>
      </c>
      <c r="M46" s="70" t="s">
        <v>69</v>
      </c>
      <c r="N46" s="70" t="s">
        <v>69</v>
      </c>
      <c r="O46" s="14" t="s">
        <v>8</v>
      </c>
      <c r="P46" s="14" t="s">
        <v>8</v>
      </c>
      <c r="Q46" s="14" t="s">
        <v>8</v>
      </c>
    </row>
    <row r="47" spans="1:17" s="47" customFormat="1">
      <c r="A47" s="16" t="s">
        <v>69</v>
      </c>
      <c r="B47" s="16">
        <v>14832</v>
      </c>
      <c r="C47" s="39">
        <v>43457</v>
      </c>
      <c r="D47" s="30" t="s">
        <v>62</v>
      </c>
      <c r="E47" s="21">
        <v>5000</v>
      </c>
      <c r="F47" s="58" t="s">
        <v>74</v>
      </c>
      <c r="G47" s="70" t="s">
        <v>69</v>
      </c>
      <c r="H47" s="13" t="s">
        <v>61</v>
      </c>
      <c r="I47" s="13" t="s">
        <v>141</v>
      </c>
      <c r="J47" s="14" t="s">
        <v>8</v>
      </c>
      <c r="K47" s="43">
        <v>3</v>
      </c>
      <c r="L47" s="70" t="s">
        <v>69</v>
      </c>
      <c r="M47" s="70" t="s">
        <v>69</v>
      </c>
      <c r="N47" s="70" t="s">
        <v>69</v>
      </c>
      <c r="O47" s="14" t="s">
        <v>8</v>
      </c>
      <c r="P47" s="14" t="s">
        <v>8</v>
      </c>
      <c r="Q47" s="14" t="s">
        <v>8</v>
      </c>
    </row>
    <row r="48" spans="1:17" s="47" customFormat="1">
      <c r="A48" s="16"/>
      <c r="B48" s="16"/>
      <c r="C48" s="39"/>
      <c r="D48" s="64"/>
      <c r="E48" s="21"/>
      <c r="F48" s="21"/>
      <c r="G48" s="21"/>
      <c r="H48" s="13"/>
      <c r="I48" s="13"/>
      <c r="J48" s="22"/>
      <c r="K48" s="15"/>
      <c r="L48" s="22"/>
      <c r="M48" s="22"/>
      <c r="N48" s="22"/>
      <c r="O48" s="15"/>
      <c r="P48" s="51"/>
      <c r="Q48" s="15"/>
    </row>
    <row r="49" spans="1:17" s="47" customFormat="1">
      <c r="A49" s="16"/>
      <c r="B49" s="16"/>
      <c r="C49" s="39"/>
      <c r="D49" s="64"/>
      <c r="E49" s="21"/>
      <c r="F49" s="21"/>
      <c r="G49" s="21"/>
      <c r="H49" s="13"/>
      <c r="I49" s="13"/>
      <c r="J49" s="22"/>
      <c r="K49" s="15"/>
      <c r="L49" s="22"/>
      <c r="M49" s="22"/>
      <c r="N49" s="22"/>
      <c r="O49" s="15"/>
      <c r="P49" s="51"/>
      <c r="Q49" s="15"/>
    </row>
    <row r="50" spans="1:17" s="47" customFormat="1">
      <c r="A50" s="16"/>
      <c r="B50" s="16"/>
      <c r="C50" s="39"/>
      <c r="D50" s="64"/>
      <c r="E50" s="21"/>
      <c r="F50" s="21"/>
      <c r="G50" s="21"/>
      <c r="H50" s="13"/>
      <c r="I50" s="13"/>
      <c r="J50" s="22"/>
      <c r="K50" s="15"/>
      <c r="L50" s="22"/>
      <c r="M50" s="22"/>
      <c r="N50" s="22"/>
      <c r="O50" s="15"/>
      <c r="P50" s="51"/>
      <c r="Q50" s="15"/>
    </row>
    <row r="51" spans="1:17">
      <c r="A51" s="85" t="s">
        <v>9</v>
      </c>
      <c r="B51" s="86"/>
      <c r="C51" s="86"/>
      <c r="D51" s="86"/>
      <c r="E51" s="86"/>
      <c r="F51" s="86"/>
      <c r="G51" s="86"/>
      <c r="H51" s="86"/>
      <c r="I51" s="87"/>
      <c r="J51" s="23">
        <f t="shared" ref="J51:Q51" si="0">SUM(J2:J50)</f>
        <v>12588.329722000004</v>
      </c>
      <c r="K51" s="23">
        <f t="shared" si="0"/>
        <v>1518.7500000000002</v>
      </c>
      <c r="L51" s="23">
        <f t="shared" si="0"/>
        <v>4245.37</v>
      </c>
      <c r="M51" s="23">
        <f t="shared" si="0"/>
        <v>7836.9248299999999</v>
      </c>
      <c r="N51" s="23">
        <f t="shared" si="0"/>
        <v>7322.129280000001</v>
      </c>
      <c r="O51" s="23">
        <f t="shared" si="0"/>
        <v>868.25276199999985</v>
      </c>
      <c r="P51" s="23">
        <f t="shared" si="0"/>
        <v>103.5292</v>
      </c>
      <c r="Q51" s="23">
        <f t="shared" si="0"/>
        <v>2426.6583320000004</v>
      </c>
    </row>
    <row r="53" spans="1:17">
      <c r="A53" s="88" t="s">
        <v>15</v>
      </c>
      <c r="B53" s="88"/>
      <c r="C53" s="88"/>
      <c r="D53" s="88"/>
      <c r="E53" s="88"/>
      <c r="F53" s="88"/>
      <c r="G53" s="60"/>
      <c r="H53" s="24"/>
      <c r="I53" s="24"/>
    </row>
    <row r="54" spans="1:17">
      <c r="A54" s="89" t="s">
        <v>16</v>
      </c>
      <c r="B54" s="89"/>
      <c r="C54" s="89"/>
      <c r="D54" s="89"/>
      <c r="E54" s="89"/>
      <c r="F54" s="89"/>
      <c r="G54" s="61"/>
      <c r="H54" s="25"/>
      <c r="I54" s="24"/>
    </row>
    <row r="56" spans="1:17">
      <c r="H56" s="26"/>
      <c r="I56" s="25"/>
    </row>
    <row r="57" spans="1:17">
      <c r="I57" s="26"/>
      <c r="J57" s="25"/>
    </row>
    <row r="58" spans="1:17" ht="15.75">
      <c r="A58" s="90" t="s">
        <v>12</v>
      </c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</row>
    <row r="59" spans="1:17">
      <c r="I59" s="26"/>
      <c r="J59" s="25"/>
    </row>
    <row r="63" spans="1:17" ht="12.75" customHeight="1">
      <c r="D63" s="84" t="s">
        <v>13</v>
      </c>
      <c r="E63" s="84"/>
      <c r="F63" s="84"/>
      <c r="G63" s="84"/>
      <c r="H63" s="84"/>
      <c r="I63" s="84"/>
    </row>
    <row r="64" spans="1:17" ht="12.75" customHeight="1">
      <c r="D64" s="84"/>
      <c r="E64" s="84"/>
      <c r="F64" s="84"/>
      <c r="G64" s="84"/>
      <c r="H64" s="84"/>
      <c r="I64" s="84"/>
    </row>
    <row r="65" spans="4:9" ht="12.75" customHeight="1">
      <c r="D65" s="84"/>
      <c r="E65" s="84"/>
      <c r="F65" s="84"/>
      <c r="G65" s="84"/>
      <c r="H65" s="84"/>
      <c r="I65" s="84"/>
    </row>
    <row r="66" spans="4:9" ht="12.75" customHeight="1">
      <c r="D66" s="84"/>
      <c r="E66" s="84"/>
      <c r="F66" s="84"/>
      <c r="G66" s="84"/>
      <c r="H66" s="84"/>
      <c r="I66" s="84"/>
    </row>
    <row r="67" spans="4:9" ht="12.75" customHeight="1">
      <c r="D67" s="84"/>
      <c r="E67" s="84"/>
      <c r="F67" s="84"/>
      <c r="G67" s="84"/>
      <c r="H67" s="84"/>
      <c r="I67" s="84"/>
    </row>
    <row r="70" spans="4:9" ht="12.75" customHeight="1">
      <c r="D70" s="84" t="s">
        <v>14</v>
      </c>
      <c r="E70" s="84"/>
      <c r="F70" s="84"/>
      <c r="G70" s="84"/>
      <c r="H70" s="84"/>
      <c r="I70" s="84"/>
    </row>
    <row r="71" spans="4:9" ht="12.75" customHeight="1">
      <c r="D71" s="84"/>
      <c r="E71" s="84"/>
      <c r="F71" s="84"/>
      <c r="G71" s="84"/>
      <c r="H71" s="84"/>
      <c r="I71" s="84"/>
    </row>
    <row r="72" spans="4:9" ht="12.75" customHeight="1">
      <c r="D72" s="84"/>
      <c r="E72" s="84"/>
      <c r="F72" s="84"/>
      <c r="G72" s="84"/>
      <c r="H72" s="84"/>
      <c r="I72" s="84"/>
    </row>
    <row r="73" spans="4:9" ht="12.75" customHeight="1">
      <c r="D73" s="84"/>
      <c r="E73" s="84"/>
      <c r="F73" s="84"/>
      <c r="G73" s="84"/>
      <c r="H73" s="84"/>
      <c r="I73" s="84"/>
    </row>
    <row r="74" spans="4:9" ht="12.75" customHeight="1">
      <c r="D74" s="84"/>
      <c r="E74" s="84"/>
      <c r="F74" s="84"/>
      <c r="G74" s="84"/>
      <c r="H74" s="84"/>
      <c r="I74" s="84"/>
    </row>
  </sheetData>
  <mergeCells count="6">
    <mergeCell ref="D70:I74"/>
    <mergeCell ref="A51:I51"/>
    <mergeCell ref="A53:F53"/>
    <mergeCell ref="A54:F54"/>
    <mergeCell ref="A58:Q58"/>
    <mergeCell ref="D63:I6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7"/>
  <sheetViews>
    <sheetView workbookViewId="0">
      <selection activeCell="B35" sqref="B35"/>
    </sheetView>
  </sheetViews>
  <sheetFormatPr defaultRowHeight="12.75"/>
  <cols>
    <col min="1" max="1" width="7.44140625" style="12" customWidth="1"/>
    <col min="2" max="2" width="8" style="12" bestFit="1" customWidth="1"/>
    <col min="3" max="3" width="7.88671875" style="12" bestFit="1" customWidth="1"/>
    <col min="4" max="4" width="57.5546875" style="1" bestFit="1" customWidth="1"/>
    <col min="5" max="5" width="10" style="12" customWidth="1"/>
    <col min="6" max="6" width="10.88671875" style="12" customWidth="1"/>
    <col min="7" max="7" width="11.6640625" style="12" customWidth="1"/>
    <col min="8" max="8" width="67.6640625" style="12" bestFit="1" customWidth="1"/>
    <col min="9" max="9" width="12.77734375" style="12" customWidth="1"/>
    <col min="10" max="10" width="10" style="12" customWidth="1"/>
    <col min="11" max="11" width="9.21875" style="12" customWidth="1"/>
    <col min="12" max="12" width="11.77734375" style="12" customWidth="1"/>
    <col min="13" max="14" width="9.77734375" style="12" customWidth="1"/>
    <col min="15" max="15" width="9.21875" style="12" customWidth="1"/>
    <col min="16" max="16" width="8.44140625" style="24" customWidth="1"/>
    <col min="17" max="17" width="8.44140625" style="12" customWidth="1"/>
    <col min="18" max="18" width="9.21875" style="12" bestFit="1" customWidth="1"/>
    <col min="19" max="19" width="41.109375" style="12" bestFit="1" customWidth="1"/>
    <col min="20" max="20" width="27.6640625" style="12" bestFit="1" customWidth="1"/>
    <col min="21" max="16384" width="8.88671875" style="12"/>
  </cols>
  <sheetData>
    <row r="1" spans="1:18" s="11" customFormat="1" ht="35.25" thickBot="1">
      <c r="A1" s="3" t="s">
        <v>1</v>
      </c>
      <c r="B1" s="3" t="s">
        <v>2</v>
      </c>
      <c r="C1" s="4" t="s">
        <v>3</v>
      </c>
      <c r="D1" s="6" t="s">
        <v>4</v>
      </c>
      <c r="E1" s="6" t="s">
        <v>5</v>
      </c>
      <c r="F1" s="44" t="s">
        <v>18</v>
      </c>
      <c r="G1" s="44" t="s">
        <v>10</v>
      </c>
      <c r="H1" s="5" t="s">
        <v>6</v>
      </c>
      <c r="I1" s="5" t="s">
        <v>7</v>
      </c>
      <c r="J1" s="7" t="s">
        <v>90</v>
      </c>
      <c r="K1" s="8" t="s">
        <v>91</v>
      </c>
      <c r="L1" s="9" t="s">
        <v>63</v>
      </c>
      <c r="M1" s="10" t="s">
        <v>64</v>
      </c>
      <c r="N1" s="53" t="s">
        <v>93</v>
      </c>
      <c r="O1" s="10" t="s">
        <v>87</v>
      </c>
      <c r="P1" s="10" t="s">
        <v>88</v>
      </c>
      <c r="Q1" s="10" t="s">
        <v>89</v>
      </c>
      <c r="R1" s="47"/>
    </row>
    <row r="2" spans="1:18" s="47" customFormat="1">
      <c r="A2" s="16" t="s">
        <v>92</v>
      </c>
      <c r="B2" s="16">
        <v>5970</v>
      </c>
      <c r="C2" s="39">
        <v>38846</v>
      </c>
      <c r="D2" s="2" t="s">
        <v>29</v>
      </c>
      <c r="E2" s="17">
        <v>10000</v>
      </c>
      <c r="F2" s="58" t="s">
        <v>74</v>
      </c>
      <c r="G2" s="21">
        <v>10000</v>
      </c>
      <c r="H2" s="13" t="s">
        <v>24</v>
      </c>
      <c r="I2" s="13" t="s">
        <v>138</v>
      </c>
      <c r="J2" s="22">
        <v>358.06</v>
      </c>
      <c r="K2" s="15">
        <v>27</v>
      </c>
      <c r="L2" s="32">
        <v>130</v>
      </c>
      <c r="M2" s="21">
        <v>130</v>
      </c>
      <c r="N2" s="21">
        <v>130</v>
      </c>
      <c r="O2" s="15">
        <v>21.7</v>
      </c>
      <c r="P2" s="70"/>
      <c r="Q2" s="22">
        <v>79.544000000000011</v>
      </c>
    </row>
    <row r="3" spans="1:18" s="47" customFormat="1">
      <c r="A3" s="16" t="s">
        <v>26</v>
      </c>
      <c r="B3" s="16">
        <v>6054</v>
      </c>
      <c r="C3" s="19">
        <v>38869</v>
      </c>
      <c r="D3" s="2" t="s">
        <v>25</v>
      </c>
      <c r="E3" s="21">
        <v>10000</v>
      </c>
      <c r="F3" s="58" t="s">
        <v>74</v>
      </c>
      <c r="G3" s="21">
        <v>10000</v>
      </c>
      <c r="H3" s="13" t="s">
        <v>17</v>
      </c>
      <c r="I3" s="13" t="s">
        <v>134</v>
      </c>
      <c r="J3" s="22">
        <v>275</v>
      </c>
      <c r="K3" s="15">
        <v>20</v>
      </c>
      <c r="L3" s="21">
        <v>130</v>
      </c>
      <c r="M3" s="21">
        <v>130</v>
      </c>
      <c r="N3" s="21">
        <v>130</v>
      </c>
      <c r="O3" s="15">
        <v>20.64</v>
      </c>
      <c r="P3" s="70"/>
      <c r="Q3" s="14" t="s">
        <v>8</v>
      </c>
    </row>
    <row r="4" spans="1:18" s="47" customFormat="1">
      <c r="A4" s="16" t="s">
        <v>69</v>
      </c>
      <c r="B4" s="16">
        <v>6220</v>
      </c>
      <c r="C4" s="39">
        <v>38947</v>
      </c>
      <c r="D4" s="2" t="s">
        <v>27</v>
      </c>
      <c r="E4" s="17">
        <v>10000</v>
      </c>
      <c r="F4" s="58" t="s">
        <v>74</v>
      </c>
      <c r="G4" s="32">
        <v>10000</v>
      </c>
      <c r="H4" s="13" t="s">
        <v>28</v>
      </c>
      <c r="I4" s="13" t="s">
        <v>139</v>
      </c>
      <c r="J4" s="14" t="s">
        <v>8</v>
      </c>
      <c r="K4" s="43">
        <v>3</v>
      </c>
      <c r="L4" s="73">
        <v>130</v>
      </c>
      <c r="M4" s="17">
        <v>130</v>
      </c>
      <c r="N4" s="17">
        <v>130</v>
      </c>
      <c r="O4" s="14" t="s">
        <v>8</v>
      </c>
      <c r="P4" s="70"/>
      <c r="Q4" s="14" t="s">
        <v>8</v>
      </c>
    </row>
    <row r="5" spans="1:18" s="47" customFormat="1">
      <c r="A5" s="16" t="s">
        <v>20</v>
      </c>
      <c r="B5" s="16">
        <v>6472</v>
      </c>
      <c r="C5" s="39">
        <v>39035</v>
      </c>
      <c r="D5" s="30" t="s">
        <v>30</v>
      </c>
      <c r="E5" s="21">
        <v>30000</v>
      </c>
      <c r="F5" s="58" t="s">
        <v>74</v>
      </c>
      <c r="G5" s="21">
        <v>30000</v>
      </c>
      <c r="H5" s="13" t="s">
        <v>19</v>
      </c>
      <c r="I5" s="13" t="s">
        <v>135</v>
      </c>
      <c r="J5" s="22">
        <v>392</v>
      </c>
      <c r="K5" s="15">
        <v>16</v>
      </c>
      <c r="L5" s="33">
        <v>390</v>
      </c>
      <c r="M5" s="22">
        <v>390</v>
      </c>
      <c r="N5" s="22">
        <v>390</v>
      </c>
      <c r="O5" s="15">
        <v>57.52</v>
      </c>
      <c r="P5" s="70"/>
      <c r="Q5" s="14" t="s">
        <v>8</v>
      </c>
    </row>
    <row r="6" spans="1:18" s="47" customFormat="1">
      <c r="A6" s="16" t="s">
        <v>120</v>
      </c>
      <c r="B6" s="16">
        <v>6604</v>
      </c>
      <c r="C6" s="39">
        <v>39087</v>
      </c>
      <c r="D6" s="2" t="s">
        <v>121</v>
      </c>
      <c r="E6" s="17">
        <v>10000</v>
      </c>
      <c r="F6" s="58" t="s">
        <v>74</v>
      </c>
      <c r="G6" s="75">
        <v>10000</v>
      </c>
      <c r="H6" s="13" t="s">
        <v>122</v>
      </c>
      <c r="I6" s="13" t="s">
        <v>140</v>
      </c>
      <c r="J6" s="20">
        <v>983.90000000000009</v>
      </c>
      <c r="K6" s="27">
        <v>56</v>
      </c>
      <c r="L6" s="20">
        <v>130</v>
      </c>
      <c r="M6" s="20">
        <v>130</v>
      </c>
      <c r="N6" s="20">
        <v>130</v>
      </c>
      <c r="O6" s="27">
        <v>18.5</v>
      </c>
      <c r="P6" s="70"/>
      <c r="Q6" s="27">
        <v>319.16000000000003</v>
      </c>
    </row>
    <row r="7" spans="1:18" s="47" customFormat="1">
      <c r="A7" s="16" t="s">
        <v>67</v>
      </c>
      <c r="B7" s="16">
        <v>6648</v>
      </c>
      <c r="C7" s="39">
        <v>39107</v>
      </c>
      <c r="D7" s="50" t="s">
        <v>68</v>
      </c>
      <c r="E7" s="17">
        <v>953.48</v>
      </c>
      <c r="F7" s="58" t="s">
        <v>74</v>
      </c>
      <c r="G7" s="17">
        <v>953.48</v>
      </c>
      <c r="H7" s="13" t="s">
        <v>33</v>
      </c>
      <c r="I7" s="13" t="s">
        <v>137</v>
      </c>
      <c r="J7" s="22">
        <v>27.44</v>
      </c>
      <c r="K7" s="15">
        <v>24</v>
      </c>
      <c r="L7" s="73">
        <v>12.39</v>
      </c>
      <c r="M7" s="22">
        <v>12.4</v>
      </c>
      <c r="N7" s="22">
        <v>12.4</v>
      </c>
      <c r="O7" s="15">
        <v>3.44</v>
      </c>
      <c r="P7" s="70"/>
      <c r="Q7" s="14" t="s">
        <v>8</v>
      </c>
    </row>
    <row r="8" spans="1:18" s="47" customFormat="1">
      <c r="A8" s="16" t="s">
        <v>69</v>
      </c>
      <c r="B8" s="16">
        <v>6785</v>
      </c>
      <c r="C8" s="39">
        <v>39163</v>
      </c>
      <c r="D8" s="2" t="s">
        <v>34</v>
      </c>
      <c r="E8" s="17">
        <v>10000</v>
      </c>
      <c r="F8" s="58" t="s">
        <v>74</v>
      </c>
      <c r="G8" s="17">
        <v>10000</v>
      </c>
      <c r="H8" s="13" t="s">
        <v>35</v>
      </c>
      <c r="I8" s="13" t="s">
        <v>138</v>
      </c>
      <c r="J8" s="14" t="s">
        <v>8</v>
      </c>
      <c r="K8" s="15">
        <v>32</v>
      </c>
      <c r="L8" s="73">
        <v>130</v>
      </c>
      <c r="M8" s="17">
        <v>130</v>
      </c>
      <c r="N8" s="17">
        <v>130</v>
      </c>
      <c r="O8" s="14" t="s">
        <v>8</v>
      </c>
      <c r="P8" s="70"/>
      <c r="Q8" s="14" t="s">
        <v>8</v>
      </c>
    </row>
    <row r="9" spans="1:18" s="47" customFormat="1">
      <c r="A9" s="16" t="s">
        <v>21</v>
      </c>
      <c r="B9" s="16">
        <v>6795</v>
      </c>
      <c r="C9" s="39">
        <v>39169</v>
      </c>
      <c r="D9" s="2" t="s">
        <v>22</v>
      </c>
      <c r="E9" s="38">
        <v>5000</v>
      </c>
      <c r="F9" s="58" t="s">
        <v>74</v>
      </c>
      <c r="G9" s="38">
        <v>5000</v>
      </c>
      <c r="H9" s="13" t="s">
        <v>23</v>
      </c>
      <c r="I9" s="13" t="s">
        <v>138</v>
      </c>
      <c r="J9" s="15">
        <v>93</v>
      </c>
      <c r="K9" s="15">
        <v>32</v>
      </c>
      <c r="L9" s="21">
        <v>65</v>
      </c>
      <c r="M9" s="21">
        <v>65</v>
      </c>
      <c r="N9" s="21">
        <v>65</v>
      </c>
      <c r="O9" s="15">
        <v>61</v>
      </c>
      <c r="P9" s="70"/>
      <c r="Q9" s="14" t="s">
        <v>8</v>
      </c>
    </row>
    <row r="10" spans="1:18" s="47" customFormat="1">
      <c r="A10" s="16" t="s">
        <v>94</v>
      </c>
      <c r="B10" s="16">
        <v>7134</v>
      </c>
      <c r="C10" s="39">
        <v>39279</v>
      </c>
      <c r="D10" s="2" t="s">
        <v>96</v>
      </c>
      <c r="E10" s="21">
        <v>30000</v>
      </c>
      <c r="F10" s="58" t="s">
        <v>74</v>
      </c>
      <c r="G10" s="21">
        <v>16500</v>
      </c>
      <c r="H10" s="13" t="s">
        <v>95</v>
      </c>
      <c r="I10" s="13" t="s">
        <v>138</v>
      </c>
      <c r="J10" s="22">
        <v>895.61</v>
      </c>
      <c r="K10" s="15">
        <v>31.5</v>
      </c>
      <c r="L10" s="21">
        <v>214.5</v>
      </c>
      <c r="M10" s="81">
        <v>390</v>
      </c>
      <c r="N10" s="22">
        <v>390</v>
      </c>
      <c r="O10" s="22">
        <v>58.69</v>
      </c>
      <c r="P10" s="70"/>
      <c r="Q10" s="22">
        <v>188.62800000000001</v>
      </c>
    </row>
    <row r="11" spans="1:18" s="47" customFormat="1">
      <c r="A11" s="16" t="s">
        <v>69</v>
      </c>
      <c r="B11" s="16">
        <v>7169</v>
      </c>
      <c r="C11" s="39">
        <v>39287</v>
      </c>
      <c r="D11" s="2" t="s">
        <v>38</v>
      </c>
      <c r="E11" s="21">
        <v>13333.7</v>
      </c>
      <c r="F11" s="58" t="s">
        <v>74</v>
      </c>
      <c r="G11" s="21">
        <v>13333.7</v>
      </c>
      <c r="H11" s="13" t="s">
        <v>36</v>
      </c>
      <c r="I11" s="13" t="s">
        <v>138</v>
      </c>
      <c r="J11" s="14" t="s">
        <v>8</v>
      </c>
      <c r="K11" s="15">
        <v>20</v>
      </c>
      <c r="L11" s="21">
        <v>133.33000000000001</v>
      </c>
      <c r="M11" s="22">
        <v>173.34</v>
      </c>
      <c r="N11" s="22">
        <v>173.34</v>
      </c>
      <c r="O11" s="14" t="s">
        <v>8</v>
      </c>
      <c r="P11" s="70"/>
      <c r="Q11" s="14" t="s">
        <v>8</v>
      </c>
    </row>
    <row r="12" spans="1:18" s="47" customFormat="1">
      <c r="A12" s="16" t="s">
        <v>69</v>
      </c>
      <c r="B12" s="16">
        <v>7232</v>
      </c>
      <c r="C12" s="39">
        <v>39308</v>
      </c>
      <c r="D12" s="2" t="s">
        <v>39</v>
      </c>
      <c r="E12" s="21">
        <v>5000</v>
      </c>
      <c r="F12" s="58" t="s">
        <v>74</v>
      </c>
      <c r="G12" s="21">
        <v>5000</v>
      </c>
      <c r="H12" s="13" t="s">
        <v>37</v>
      </c>
      <c r="I12" s="13" t="s">
        <v>138</v>
      </c>
      <c r="J12" s="14" t="s">
        <v>8</v>
      </c>
      <c r="K12" s="15">
        <v>20</v>
      </c>
      <c r="L12" s="21">
        <v>65</v>
      </c>
      <c r="M12" s="21">
        <v>65</v>
      </c>
      <c r="N12" s="21">
        <v>65</v>
      </c>
      <c r="O12" s="14" t="s">
        <v>8</v>
      </c>
      <c r="P12" s="70"/>
      <c r="Q12" s="14" t="s">
        <v>8</v>
      </c>
    </row>
    <row r="13" spans="1:18" s="47" customFormat="1">
      <c r="A13" s="16" t="s">
        <v>69</v>
      </c>
      <c r="B13" s="16">
        <v>7276</v>
      </c>
      <c r="C13" s="39">
        <v>39328</v>
      </c>
      <c r="D13" s="2" t="s">
        <v>40</v>
      </c>
      <c r="E13" s="21">
        <v>10000</v>
      </c>
      <c r="F13" s="58" t="s">
        <v>74</v>
      </c>
      <c r="G13" s="21">
        <v>10000</v>
      </c>
      <c r="H13" s="13" t="s">
        <v>41</v>
      </c>
      <c r="I13" s="13" t="s">
        <v>138</v>
      </c>
      <c r="J13" s="14" t="s">
        <v>8</v>
      </c>
      <c r="K13" s="15">
        <v>32.5</v>
      </c>
      <c r="L13" s="21">
        <v>130</v>
      </c>
      <c r="M13" s="21">
        <v>130</v>
      </c>
      <c r="N13" s="21">
        <v>130</v>
      </c>
      <c r="O13" s="14" t="s">
        <v>8</v>
      </c>
      <c r="P13" s="70"/>
      <c r="Q13" s="14" t="s">
        <v>8</v>
      </c>
    </row>
    <row r="14" spans="1:18" s="47" customFormat="1">
      <c r="A14" s="16" t="s">
        <v>100</v>
      </c>
      <c r="B14" s="16">
        <v>7379</v>
      </c>
      <c r="C14" s="39">
        <v>39373</v>
      </c>
      <c r="D14" s="68" t="s">
        <v>133</v>
      </c>
      <c r="E14" s="21">
        <v>5869</v>
      </c>
      <c r="F14" s="58" t="s">
        <v>74</v>
      </c>
      <c r="G14" s="21">
        <v>5869</v>
      </c>
      <c r="H14" s="13" t="s">
        <v>104</v>
      </c>
      <c r="I14" s="22" t="s">
        <v>139</v>
      </c>
      <c r="J14" s="22">
        <v>191.82500000000002</v>
      </c>
      <c r="K14" s="15">
        <v>23.5</v>
      </c>
      <c r="L14" s="21">
        <v>76.3</v>
      </c>
      <c r="M14" s="21">
        <v>76.3</v>
      </c>
      <c r="N14" s="21">
        <v>76.3</v>
      </c>
      <c r="O14" s="22">
        <v>14.144200000000001</v>
      </c>
      <c r="P14" s="70"/>
      <c r="Q14" s="22">
        <v>36.61119999999999</v>
      </c>
    </row>
    <row r="15" spans="1:18" s="47" customFormat="1">
      <c r="A15" s="16" t="s">
        <v>20</v>
      </c>
      <c r="B15" s="16">
        <v>7803</v>
      </c>
      <c r="C15" s="39">
        <v>39573</v>
      </c>
      <c r="D15" s="30" t="s">
        <v>31</v>
      </c>
      <c r="E15" s="21">
        <v>42500</v>
      </c>
      <c r="F15" s="58" t="s">
        <v>74</v>
      </c>
      <c r="G15" s="21">
        <v>42500</v>
      </c>
      <c r="H15" s="13" t="s">
        <v>136</v>
      </c>
      <c r="I15" s="13" t="s">
        <v>137</v>
      </c>
      <c r="J15" s="22">
        <v>542</v>
      </c>
      <c r="K15" s="15">
        <v>33</v>
      </c>
      <c r="L15" s="22">
        <v>552.5</v>
      </c>
      <c r="M15" s="22">
        <v>552.5</v>
      </c>
      <c r="N15" s="22">
        <v>552.5</v>
      </c>
      <c r="O15" s="15">
        <v>80.02</v>
      </c>
      <c r="P15" s="70"/>
      <c r="Q15" s="14" t="s">
        <v>8</v>
      </c>
    </row>
    <row r="16" spans="1:18" s="47" customFormat="1">
      <c r="A16" s="16" t="s">
        <v>20</v>
      </c>
      <c r="B16" s="16">
        <v>7804</v>
      </c>
      <c r="C16" s="39">
        <v>39573</v>
      </c>
      <c r="D16" s="30" t="s">
        <v>32</v>
      </c>
      <c r="E16" s="21">
        <v>42500</v>
      </c>
      <c r="F16" s="58" t="s">
        <v>74</v>
      </c>
      <c r="G16" s="21">
        <v>42500</v>
      </c>
      <c r="H16" s="13" t="s">
        <v>136</v>
      </c>
      <c r="I16" s="13" t="s">
        <v>137</v>
      </c>
      <c r="J16" s="22">
        <v>542</v>
      </c>
      <c r="K16" s="15">
        <v>33</v>
      </c>
      <c r="L16" s="22">
        <v>552.5</v>
      </c>
      <c r="M16" s="22">
        <v>552.5</v>
      </c>
      <c r="N16" s="22">
        <v>552.5</v>
      </c>
      <c r="O16" s="15">
        <v>80.02</v>
      </c>
      <c r="P16" s="70"/>
      <c r="Q16" s="14" t="s">
        <v>8</v>
      </c>
    </row>
    <row r="17" spans="1:17" s="47" customFormat="1">
      <c r="A17" s="16" t="s">
        <v>100</v>
      </c>
      <c r="B17" s="16">
        <v>8291</v>
      </c>
      <c r="C17" s="39">
        <v>39762</v>
      </c>
      <c r="D17" s="2" t="s">
        <v>103</v>
      </c>
      <c r="E17" s="21">
        <v>4988.99</v>
      </c>
      <c r="F17" s="58" t="s">
        <v>74</v>
      </c>
      <c r="G17" s="21">
        <v>4988.99</v>
      </c>
      <c r="H17" s="13" t="s">
        <v>102</v>
      </c>
      <c r="I17" s="22" t="s">
        <v>139</v>
      </c>
      <c r="J17" s="22">
        <v>201.87</v>
      </c>
      <c r="K17" s="15">
        <v>33.5</v>
      </c>
      <c r="L17" s="32">
        <v>64.849999999999994</v>
      </c>
      <c r="M17" s="33">
        <v>64.86</v>
      </c>
      <c r="N17" s="33">
        <v>64.86</v>
      </c>
      <c r="O17" s="22">
        <v>12.56</v>
      </c>
      <c r="P17" s="70"/>
      <c r="Q17" s="22">
        <v>50.3</v>
      </c>
    </row>
    <row r="18" spans="1:17" s="47" customFormat="1">
      <c r="A18" s="16" t="s">
        <v>114</v>
      </c>
      <c r="B18" s="16">
        <v>8502</v>
      </c>
      <c r="C18" s="39">
        <v>39875</v>
      </c>
      <c r="D18" s="2" t="s">
        <v>113</v>
      </c>
      <c r="E18" s="21">
        <v>15000</v>
      </c>
      <c r="F18" s="58" t="s">
        <v>74</v>
      </c>
      <c r="G18" s="66">
        <v>15000</v>
      </c>
      <c r="H18" s="13" t="s">
        <v>45</v>
      </c>
      <c r="I18" s="13" t="s">
        <v>142</v>
      </c>
      <c r="J18" s="22">
        <v>442.54000000000008</v>
      </c>
      <c r="K18" s="15">
        <v>25</v>
      </c>
      <c r="L18" s="33">
        <v>195</v>
      </c>
      <c r="M18" s="33">
        <v>195</v>
      </c>
      <c r="N18" s="22">
        <v>195</v>
      </c>
      <c r="O18" s="15">
        <v>29.2</v>
      </c>
      <c r="P18" s="70"/>
      <c r="Q18" s="15">
        <v>89.016000000000005</v>
      </c>
    </row>
    <row r="19" spans="1:17" s="47" customFormat="1">
      <c r="A19" s="16" t="s">
        <v>69</v>
      </c>
      <c r="B19" s="16">
        <v>9321</v>
      </c>
      <c r="C19" s="39">
        <v>40259</v>
      </c>
      <c r="D19" s="2" t="s">
        <v>52</v>
      </c>
      <c r="E19" s="21">
        <v>15000</v>
      </c>
      <c r="F19" s="58" t="s">
        <v>74</v>
      </c>
      <c r="G19" s="21">
        <v>15000</v>
      </c>
      <c r="H19" s="13" t="s">
        <v>51</v>
      </c>
      <c r="I19" s="13" t="s">
        <v>141</v>
      </c>
      <c r="J19" s="14" t="s">
        <v>8</v>
      </c>
      <c r="K19" s="43">
        <v>3</v>
      </c>
      <c r="L19" s="32">
        <v>195</v>
      </c>
      <c r="M19" s="32">
        <v>195</v>
      </c>
      <c r="N19" s="21">
        <v>195</v>
      </c>
      <c r="O19" s="14" t="s">
        <v>8</v>
      </c>
      <c r="P19" s="14" t="s">
        <v>8</v>
      </c>
      <c r="Q19" s="14" t="s">
        <v>8</v>
      </c>
    </row>
    <row r="20" spans="1:17" s="47" customFormat="1">
      <c r="A20" s="16" t="s">
        <v>106</v>
      </c>
      <c r="B20" s="16">
        <v>9962</v>
      </c>
      <c r="C20" s="39">
        <v>40588</v>
      </c>
      <c r="D20" s="2" t="s">
        <v>0</v>
      </c>
      <c r="E20" s="21">
        <v>30000</v>
      </c>
      <c r="F20" s="58" t="s">
        <v>74</v>
      </c>
      <c r="G20" s="21">
        <v>30000</v>
      </c>
      <c r="H20" s="13" t="s">
        <v>105</v>
      </c>
      <c r="I20" s="22" t="s">
        <v>141</v>
      </c>
      <c r="J20" s="22">
        <v>884.50920000000008</v>
      </c>
      <c r="K20" s="15">
        <v>23.7</v>
      </c>
      <c r="L20" s="33">
        <v>390</v>
      </c>
      <c r="M20" s="33">
        <v>390</v>
      </c>
      <c r="N20" s="22">
        <v>390</v>
      </c>
      <c r="O20" s="22">
        <v>50</v>
      </c>
      <c r="P20" s="22">
        <v>64.9392</v>
      </c>
      <c r="Q20" s="22">
        <v>159.7295</v>
      </c>
    </row>
    <row r="21" spans="1:17" s="47" customFormat="1">
      <c r="A21" s="16" t="s">
        <v>69</v>
      </c>
      <c r="B21" s="40">
        <v>10107</v>
      </c>
      <c r="C21" s="48">
        <v>40676</v>
      </c>
      <c r="D21" s="41" t="s">
        <v>53</v>
      </c>
      <c r="E21" s="72">
        <v>20000</v>
      </c>
      <c r="F21" s="58" t="s">
        <v>74</v>
      </c>
      <c r="G21" s="21">
        <v>10000</v>
      </c>
      <c r="H21" s="13" t="s">
        <v>42</v>
      </c>
      <c r="I21" s="13" t="s">
        <v>137</v>
      </c>
      <c r="J21" s="14" t="s">
        <v>8</v>
      </c>
      <c r="K21" s="15">
        <v>426.32</v>
      </c>
      <c r="L21" s="32">
        <v>130</v>
      </c>
      <c r="M21" s="82">
        <v>260</v>
      </c>
      <c r="N21" s="22">
        <v>260</v>
      </c>
      <c r="O21" s="14" t="s">
        <v>8</v>
      </c>
      <c r="P21" s="14" t="s">
        <v>8</v>
      </c>
      <c r="Q21" s="14" t="s">
        <v>8</v>
      </c>
    </row>
    <row r="22" spans="1:17" s="47" customFormat="1">
      <c r="A22" s="16"/>
      <c r="B22" s="16"/>
      <c r="C22" s="39"/>
      <c r="D22" s="64"/>
      <c r="E22" s="21"/>
      <c r="F22" s="21"/>
      <c r="G22" s="21"/>
      <c r="H22" s="13"/>
      <c r="I22" s="13"/>
      <c r="J22" s="22"/>
      <c r="K22" s="15"/>
      <c r="L22" s="22"/>
      <c r="M22" s="22"/>
      <c r="N22" s="22"/>
      <c r="O22" s="15"/>
      <c r="P22" s="51"/>
      <c r="Q22" s="15"/>
    </row>
    <row r="23" spans="1:17" s="47" customFormat="1">
      <c r="A23" s="16"/>
      <c r="B23" s="16"/>
      <c r="C23" s="39"/>
      <c r="D23" s="64"/>
      <c r="E23" s="21"/>
      <c r="F23" s="21"/>
      <c r="G23" s="21"/>
      <c r="H23" s="13"/>
      <c r="I23" s="13"/>
      <c r="J23" s="22"/>
      <c r="K23" s="15"/>
      <c r="L23" s="22"/>
      <c r="M23" s="22"/>
      <c r="N23" s="22"/>
      <c r="O23" s="15"/>
      <c r="P23" s="51"/>
      <c r="Q23" s="15"/>
    </row>
    <row r="24" spans="1:17">
      <c r="A24" s="85" t="s">
        <v>9</v>
      </c>
      <c r="B24" s="86"/>
      <c r="C24" s="86"/>
      <c r="D24" s="86"/>
      <c r="E24" s="86"/>
      <c r="F24" s="86"/>
      <c r="G24" s="86"/>
      <c r="H24" s="86"/>
      <c r="I24" s="87"/>
      <c r="J24" s="23">
        <f t="shared" ref="J24:Q24" si="0">SUM(J2:J23)</f>
        <v>5829.7542000000003</v>
      </c>
      <c r="K24" s="23">
        <f t="shared" si="0"/>
        <v>915.02</v>
      </c>
      <c r="L24" s="23">
        <f t="shared" si="0"/>
        <v>3816.3699999999994</v>
      </c>
      <c r="M24" s="23">
        <f t="shared" si="0"/>
        <v>4161.8999999999996</v>
      </c>
      <c r="N24" s="23">
        <f t="shared" si="0"/>
        <v>4161.8999999999996</v>
      </c>
      <c r="O24" s="23">
        <f t="shared" si="0"/>
        <v>507.43419999999998</v>
      </c>
      <c r="P24" s="23">
        <f t="shared" si="0"/>
        <v>64.9392</v>
      </c>
      <c r="Q24" s="23">
        <f t="shared" si="0"/>
        <v>922.98869999999999</v>
      </c>
    </row>
    <row r="26" spans="1:17">
      <c r="A26" s="88" t="s">
        <v>15</v>
      </c>
      <c r="B26" s="88"/>
      <c r="C26" s="88"/>
      <c r="D26" s="88"/>
      <c r="E26" s="88"/>
      <c r="F26" s="88"/>
      <c r="G26" s="62"/>
      <c r="H26" s="24"/>
      <c r="I26" s="24"/>
    </row>
    <row r="27" spans="1:17">
      <c r="A27" s="89" t="s">
        <v>16</v>
      </c>
      <c r="B27" s="89"/>
      <c r="C27" s="89"/>
      <c r="D27" s="89"/>
      <c r="E27" s="89"/>
      <c r="F27" s="89"/>
      <c r="G27" s="63"/>
      <c r="H27" s="25"/>
      <c r="I27" s="24"/>
    </row>
    <row r="29" spans="1:17">
      <c r="H29" s="26"/>
      <c r="I29" s="25"/>
    </row>
    <row r="30" spans="1:17">
      <c r="I30" s="26"/>
      <c r="J30" s="25"/>
    </row>
    <row r="31" spans="1:17" ht="15.75">
      <c r="A31" s="90" t="s">
        <v>12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</row>
    <row r="32" spans="1:17">
      <c r="I32" s="26"/>
      <c r="J32" s="25"/>
    </row>
    <row r="36" spans="4:9" ht="12.75" customHeight="1">
      <c r="D36" s="84" t="s">
        <v>13</v>
      </c>
      <c r="E36" s="84"/>
      <c r="F36" s="84"/>
      <c r="G36" s="84"/>
      <c r="H36" s="84"/>
      <c r="I36" s="84"/>
    </row>
    <row r="37" spans="4:9" ht="12.75" customHeight="1">
      <c r="D37" s="84"/>
      <c r="E37" s="84"/>
      <c r="F37" s="84"/>
      <c r="G37" s="84"/>
      <c r="H37" s="84"/>
      <c r="I37" s="84"/>
    </row>
    <row r="38" spans="4:9" ht="12.75" customHeight="1">
      <c r="D38" s="84"/>
      <c r="E38" s="84"/>
      <c r="F38" s="84"/>
      <c r="G38" s="84"/>
      <c r="H38" s="84"/>
      <c r="I38" s="84"/>
    </row>
    <row r="39" spans="4:9" ht="12.75" customHeight="1">
      <c r="D39" s="84"/>
      <c r="E39" s="84"/>
      <c r="F39" s="84"/>
      <c r="G39" s="84"/>
      <c r="H39" s="84"/>
      <c r="I39" s="84"/>
    </row>
    <row r="40" spans="4:9" ht="12.75" customHeight="1">
      <c r="D40" s="84"/>
      <c r="E40" s="84"/>
      <c r="F40" s="84"/>
      <c r="G40" s="84"/>
      <c r="H40" s="84"/>
      <c r="I40" s="84"/>
    </row>
    <row r="43" spans="4:9" ht="12.75" customHeight="1">
      <c r="D43" s="84" t="s">
        <v>14</v>
      </c>
      <c r="E43" s="84"/>
      <c r="F43" s="84"/>
      <c r="G43" s="84"/>
      <c r="H43" s="84"/>
      <c r="I43" s="84"/>
    </row>
    <row r="44" spans="4:9" ht="12.75" customHeight="1">
      <c r="D44" s="84"/>
      <c r="E44" s="84"/>
      <c r="F44" s="84"/>
      <c r="G44" s="84"/>
      <c r="H44" s="84"/>
      <c r="I44" s="84"/>
    </row>
    <row r="45" spans="4:9" ht="12.75" customHeight="1">
      <c r="D45" s="84"/>
      <c r="E45" s="84"/>
      <c r="F45" s="84"/>
      <c r="G45" s="84"/>
      <c r="H45" s="84"/>
      <c r="I45" s="84"/>
    </row>
    <row r="46" spans="4:9" ht="12.75" customHeight="1">
      <c r="D46" s="84"/>
      <c r="E46" s="84"/>
      <c r="F46" s="84"/>
      <c r="G46" s="84"/>
      <c r="H46" s="84"/>
      <c r="I46" s="84"/>
    </row>
    <row r="47" spans="4:9" ht="12.75" customHeight="1">
      <c r="D47" s="84"/>
      <c r="E47" s="84"/>
      <c r="F47" s="84"/>
      <c r="G47" s="84"/>
      <c r="H47" s="84"/>
      <c r="I47" s="84"/>
    </row>
  </sheetData>
  <mergeCells count="6">
    <mergeCell ref="D43:I47"/>
    <mergeCell ref="A24:I24"/>
    <mergeCell ref="A26:F26"/>
    <mergeCell ref="A27:F27"/>
    <mergeCell ref="A31:Q31"/>
    <mergeCell ref="D36:I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54"/>
  <sheetViews>
    <sheetView topLeftCell="E1" workbookViewId="0">
      <selection activeCell="O43" sqref="O43"/>
    </sheetView>
  </sheetViews>
  <sheetFormatPr defaultRowHeight="12.75"/>
  <cols>
    <col min="1" max="1" width="7.44140625" style="12" customWidth="1"/>
    <col min="2" max="2" width="8" style="12" bestFit="1" customWidth="1"/>
    <col min="3" max="3" width="7.88671875" style="12" bestFit="1" customWidth="1"/>
    <col min="4" max="4" width="55.44140625" style="1" bestFit="1" customWidth="1"/>
    <col min="5" max="5" width="10" style="12" customWidth="1"/>
    <col min="6" max="6" width="10.88671875" style="12" customWidth="1"/>
    <col min="7" max="7" width="11.6640625" style="12" customWidth="1"/>
    <col min="8" max="8" width="67.6640625" style="12" bestFit="1" customWidth="1"/>
    <col min="9" max="9" width="12.77734375" style="12" customWidth="1"/>
    <col min="10" max="10" width="10" style="12" customWidth="1"/>
    <col min="11" max="11" width="9.21875" style="12" customWidth="1"/>
    <col min="12" max="12" width="11.77734375" style="12" customWidth="1"/>
    <col min="13" max="14" width="9.77734375" style="12" customWidth="1"/>
    <col min="15" max="15" width="9.21875" style="12" customWidth="1"/>
    <col min="16" max="16" width="8.44140625" style="24" customWidth="1"/>
    <col min="17" max="17" width="8.44140625" style="12" customWidth="1"/>
    <col min="18" max="18" width="9.21875" style="12" bestFit="1" customWidth="1"/>
    <col min="19" max="19" width="41.109375" style="12" bestFit="1" customWidth="1"/>
    <col min="20" max="20" width="27.6640625" style="12" bestFit="1" customWidth="1"/>
    <col min="21" max="16384" width="8.88671875" style="12"/>
  </cols>
  <sheetData>
    <row r="1" spans="1:18" s="11" customFormat="1" ht="35.25" thickBot="1">
      <c r="A1" s="3" t="s">
        <v>1</v>
      </c>
      <c r="B1" s="3" t="s">
        <v>2</v>
      </c>
      <c r="C1" s="4" t="s">
        <v>3</v>
      </c>
      <c r="D1" s="6" t="s">
        <v>4</v>
      </c>
      <c r="E1" s="6" t="s">
        <v>5</v>
      </c>
      <c r="F1" s="44" t="s">
        <v>18</v>
      </c>
      <c r="G1" s="44" t="s">
        <v>10</v>
      </c>
      <c r="H1" s="5" t="s">
        <v>6</v>
      </c>
      <c r="I1" s="5" t="s">
        <v>7</v>
      </c>
      <c r="J1" s="7" t="s">
        <v>90</v>
      </c>
      <c r="K1" s="8" t="s">
        <v>91</v>
      </c>
      <c r="L1" s="9" t="s">
        <v>63</v>
      </c>
      <c r="M1" s="10" t="s">
        <v>64</v>
      </c>
      <c r="N1" s="53" t="s">
        <v>93</v>
      </c>
      <c r="O1" s="10" t="s">
        <v>87</v>
      </c>
      <c r="P1" s="10" t="s">
        <v>88</v>
      </c>
      <c r="Q1" s="10" t="s">
        <v>89</v>
      </c>
      <c r="R1" s="47"/>
    </row>
    <row r="2" spans="1:18" s="47" customFormat="1">
      <c r="A2" s="16" t="s">
        <v>123</v>
      </c>
      <c r="B2" s="18">
        <v>2251</v>
      </c>
      <c r="C2" s="19">
        <v>37452</v>
      </c>
      <c r="D2" s="36" t="s">
        <v>125</v>
      </c>
      <c r="E2" s="21">
        <v>1467.35</v>
      </c>
      <c r="F2" s="58" t="s">
        <v>74</v>
      </c>
      <c r="G2" s="57" t="s">
        <v>74</v>
      </c>
      <c r="H2" s="13" t="s">
        <v>124</v>
      </c>
      <c r="I2" s="13" t="s">
        <v>143</v>
      </c>
      <c r="J2" s="22">
        <v>78.457030000000003</v>
      </c>
      <c r="K2" s="15">
        <v>20.54</v>
      </c>
      <c r="L2" s="57" t="s">
        <v>74</v>
      </c>
      <c r="M2" s="22">
        <f>E2*1.3%</f>
        <v>19.07555</v>
      </c>
      <c r="N2" s="22">
        <v>19.079999999999998</v>
      </c>
      <c r="O2" s="22">
        <v>4.9991220000000007</v>
      </c>
      <c r="P2" s="70" t="s">
        <v>69</v>
      </c>
      <c r="Q2" s="22">
        <v>15.536592000000002</v>
      </c>
    </row>
    <row r="3" spans="1:18" s="47" customFormat="1">
      <c r="A3" s="16" t="s">
        <v>115</v>
      </c>
      <c r="B3" s="18">
        <v>2310</v>
      </c>
      <c r="C3" s="19">
        <v>37480</v>
      </c>
      <c r="D3" s="36" t="s">
        <v>117</v>
      </c>
      <c r="E3" s="56">
        <v>1467.35</v>
      </c>
      <c r="F3" s="58" t="s">
        <v>74</v>
      </c>
      <c r="G3" s="57" t="s">
        <v>74</v>
      </c>
      <c r="H3" s="13" t="s">
        <v>116</v>
      </c>
      <c r="I3" s="13" t="s">
        <v>139</v>
      </c>
      <c r="J3" s="22">
        <v>211.14</v>
      </c>
      <c r="K3" s="15">
        <v>21.72</v>
      </c>
      <c r="L3" s="57" t="s">
        <v>74</v>
      </c>
      <c r="M3" s="22">
        <v>19.079999999999998</v>
      </c>
      <c r="N3" s="22">
        <v>19.079999999999998</v>
      </c>
      <c r="O3" s="15">
        <v>6.69</v>
      </c>
      <c r="P3" s="70" t="s">
        <v>69</v>
      </c>
      <c r="Q3" s="15">
        <v>67.94</v>
      </c>
    </row>
    <row r="4" spans="1:18" s="47" customFormat="1">
      <c r="A4" s="16" t="s">
        <v>71</v>
      </c>
      <c r="B4" s="40">
        <v>2669</v>
      </c>
      <c r="C4" s="31">
        <v>37654</v>
      </c>
      <c r="D4" s="2" t="s">
        <v>75</v>
      </c>
      <c r="E4" s="32">
        <v>17608.22</v>
      </c>
      <c r="F4" s="58" t="s">
        <v>74</v>
      </c>
      <c r="G4" s="52" t="s">
        <v>74</v>
      </c>
      <c r="H4" s="13" t="s">
        <v>76</v>
      </c>
      <c r="I4" s="13" t="s">
        <v>140</v>
      </c>
      <c r="J4" s="34">
        <v>528.6</v>
      </c>
      <c r="K4" s="34">
        <v>16.68</v>
      </c>
      <c r="L4" s="52" t="s">
        <v>74</v>
      </c>
      <c r="M4" s="32">
        <v>228.91</v>
      </c>
      <c r="N4" s="32">
        <v>228.91</v>
      </c>
      <c r="O4" s="34">
        <v>33.33</v>
      </c>
      <c r="P4" s="70" t="s">
        <v>69</v>
      </c>
      <c r="Q4" s="15">
        <v>113.21</v>
      </c>
    </row>
    <row r="5" spans="1:18" s="47" customFormat="1">
      <c r="A5" s="16" t="s">
        <v>71</v>
      </c>
      <c r="B5" s="18">
        <v>2901</v>
      </c>
      <c r="C5" s="19">
        <v>37772</v>
      </c>
      <c r="D5" s="45" t="s">
        <v>70</v>
      </c>
      <c r="E5" s="21">
        <v>17608.22</v>
      </c>
      <c r="F5" s="58" t="s">
        <v>74</v>
      </c>
      <c r="G5" s="57" t="s">
        <v>74</v>
      </c>
      <c r="H5" s="13" t="s">
        <v>73</v>
      </c>
      <c r="I5" s="13" t="s">
        <v>140</v>
      </c>
      <c r="J5" s="49">
        <v>498.75</v>
      </c>
      <c r="K5" s="49">
        <v>18.68</v>
      </c>
      <c r="L5" s="57" t="s">
        <v>74</v>
      </c>
      <c r="M5" s="21">
        <v>228.91</v>
      </c>
      <c r="N5" s="21">
        <v>228.91</v>
      </c>
      <c r="O5" s="49">
        <v>35.21</v>
      </c>
      <c r="P5" s="70" t="s">
        <v>69</v>
      </c>
      <c r="Q5" s="15">
        <v>114.15</v>
      </c>
    </row>
    <row r="6" spans="1:18" s="47" customFormat="1">
      <c r="A6" s="16" t="s">
        <v>69</v>
      </c>
      <c r="B6" s="16">
        <v>3089</v>
      </c>
      <c r="C6" s="19">
        <v>37845</v>
      </c>
      <c r="D6" s="30" t="s">
        <v>80</v>
      </c>
      <c r="E6" s="21">
        <v>3228.17</v>
      </c>
      <c r="F6" s="58" t="s">
        <v>74</v>
      </c>
      <c r="G6" s="57" t="s">
        <v>74</v>
      </c>
      <c r="H6" s="13" t="s">
        <v>126</v>
      </c>
      <c r="I6" s="13" t="s">
        <v>139</v>
      </c>
      <c r="J6" s="14" t="s">
        <v>8</v>
      </c>
      <c r="K6" s="43">
        <v>3</v>
      </c>
      <c r="L6" s="57" t="s">
        <v>74</v>
      </c>
      <c r="M6" s="22">
        <f>E6*1.3%</f>
        <v>41.966210000000004</v>
      </c>
      <c r="N6" s="22">
        <v>41.966210000000004</v>
      </c>
      <c r="O6" s="14" t="s">
        <v>8</v>
      </c>
      <c r="P6" s="14" t="s">
        <v>8</v>
      </c>
      <c r="Q6" s="14" t="s">
        <v>8</v>
      </c>
    </row>
    <row r="7" spans="1:18" s="47" customFormat="1">
      <c r="A7" s="16" t="s">
        <v>69</v>
      </c>
      <c r="B7" s="16">
        <v>4024</v>
      </c>
      <c r="C7" s="39">
        <v>38183</v>
      </c>
      <c r="D7" s="30" t="s">
        <v>77</v>
      </c>
      <c r="E7" s="21">
        <v>8804.11</v>
      </c>
      <c r="F7" s="58" t="s">
        <v>74</v>
      </c>
      <c r="G7" s="57" t="s">
        <v>74</v>
      </c>
      <c r="H7" s="13" t="s">
        <v>127</v>
      </c>
      <c r="I7" s="13" t="s">
        <v>143</v>
      </c>
      <c r="J7" s="14" t="s">
        <v>8</v>
      </c>
      <c r="K7" s="43">
        <v>3</v>
      </c>
      <c r="L7" s="57" t="s">
        <v>74</v>
      </c>
      <c r="M7" s="22">
        <f>E7*1.3%</f>
        <v>114.45343000000001</v>
      </c>
      <c r="N7" s="22">
        <v>114.45343000000001</v>
      </c>
      <c r="O7" s="14" t="s">
        <v>8</v>
      </c>
      <c r="P7" s="14" t="s">
        <v>8</v>
      </c>
      <c r="Q7" s="14" t="s">
        <v>8</v>
      </c>
    </row>
    <row r="8" spans="1:18" s="47" customFormat="1">
      <c r="A8" s="16" t="s">
        <v>100</v>
      </c>
      <c r="B8" s="16">
        <v>4170</v>
      </c>
      <c r="C8" s="39">
        <v>38226</v>
      </c>
      <c r="D8" s="2" t="s">
        <v>43</v>
      </c>
      <c r="E8" s="21">
        <v>3521.64</v>
      </c>
      <c r="F8" s="58" t="s">
        <v>74</v>
      </c>
      <c r="G8" s="57" t="s">
        <v>74</v>
      </c>
      <c r="H8" s="13" t="s">
        <v>101</v>
      </c>
      <c r="I8" s="13" t="s">
        <v>139</v>
      </c>
      <c r="J8" s="22">
        <v>203.70427999999998</v>
      </c>
      <c r="K8" s="15">
        <v>27.08</v>
      </c>
      <c r="L8" s="57" t="s">
        <v>74</v>
      </c>
      <c r="M8" s="22">
        <v>45.78</v>
      </c>
      <c r="N8" s="22">
        <v>45.78</v>
      </c>
      <c r="O8" s="22">
        <v>10.15</v>
      </c>
      <c r="P8" s="70" t="s">
        <v>69</v>
      </c>
      <c r="Q8" s="22">
        <v>51.51</v>
      </c>
    </row>
    <row r="9" spans="1:18" s="47" customFormat="1">
      <c r="A9" s="16" t="s">
        <v>69</v>
      </c>
      <c r="B9" s="16">
        <v>4212</v>
      </c>
      <c r="C9" s="39">
        <v>38238</v>
      </c>
      <c r="D9" s="30" t="s">
        <v>78</v>
      </c>
      <c r="E9" s="21">
        <v>12032.28</v>
      </c>
      <c r="F9" s="58" t="s">
        <v>74</v>
      </c>
      <c r="G9" s="57" t="s">
        <v>74</v>
      </c>
      <c r="H9" s="13" t="s">
        <v>128</v>
      </c>
      <c r="I9" s="13" t="s">
        <v>141</v>
      </c>
      <c r="J9" s="14" t="s">
        <v>8</v>
      </c>
      <c r="K9" s="43">
        <v>3</v>
      </c>
      <c r="L9" s="57" t="s">
        <v>74</v>
      </c>
      <c r="M9" s="22">
        <f>E9*1.3%</f>
        <v>156.41964000000002</v>
      </c>
      <c r="N9" s="22">
        <v>156.41964000000002</v>
      </c>
      <c r="O9" s="14" t="s">
        <v>8</v>
      </c>
      <c r="P9" s="14" t="s">
        <v>8</v>
      </c>
      <c r="Q9" s="14" t="s">
        <v>8</v>
      </c>
    </row>
    <row r="10" spans="1:18" s="47" customFormat="1">
      <c r="A10" s="16" t="s">
        <v>69</v>
      </c>
      <c r="B10" s="16">
        <v>4215</v>
      </c>
      <c r="C10" s="39">
        <v>38239</v>
      </c>
      <c r="D10" s="30" t="s">
        <v>79</v>
      </c>
      <c r="E10" s="21">
        <v>3000</v>
      </c>
      <c r="F10" s="58" t="s">
        <v>74</v>
      </c>
      <c r="G10" s="57" t="s">
        <v>74</v>
      </c>
      <c r="H10" s="13" t="s">
        <v>130</v>
      </c>
      <c r="I10" s="13" t="s">
        <v>143</v>
      </c>
      <c r="J10" s="14" t="s">
        <v>8</v>
      </c>
      <c r="K10" s="43">
        <v>3</v>
      </c>
      <c r="L10" s="57" t="s">
        <v>74</v>
      </c>
      <c r="M10" s="22">
        <f>E10*1.3%</f>
        <v>39</v>
      </c>
      <c r="N10" s="22">
        <v>39</v>
      </c>
      <c r="O10" s="14" t="s">
        <v>8</v>
      </c>
      <c r="P10" s="14" t="s">
        <v>8</v>
      </c>
      <c r="Q10" s="14" t="s">
        <v>8</v>
      </c>
    </row>
    <row r="11" spans="1:18" s="47" customFormat="1">
      <c r="A11" s="16" t="s">
        <v>109</v>
      </c>
      <c r="B11" s="16">
        <v>4529</v>
      </c>
      <c r="C11" s="39">
        <v>38341</v>
      </c>
      <c r="D11" s="30" t="s">
        <v>81</v>
      </c>
      <c r="E11" s="21">
        <v>47239.92</v>
      </c>
      <c r="F11" s="58" t="s">
        <v>74</v>
      </c>
      <c r="G11" s="57" t="s">
        <v>74</v>
      </c>
      <c r="H11" s="13" t="s">
        <v>110</v>
      </c>
      <c r="I11" s="13" t="s">
        <v>137</v>
      </c>
      <c r="J11" s="22">
        <v>1177.3309320000001</v>
      </c>
      <c r="K11" s="15">
        <v>27.28</v>
      </c>
      <c r="L11" s="57" t="s">
        <v>74</v>
      </c>
      <c r="M11" s="22">
        <v>614.12</v>
      </c>
      <c r="N11" s="22">
        <v>614.12</v>
      </c>
      <c r="O11" s="15">
        <v>89.84034800000002</v>
      </c>
      <c r="P11" s="70" t="s">
        <v>69</v>
      </c>
      <c r="Q11" s="15">
        <v>249.30892800000004</v>
      </c>
    </row>
    <row r="12" spans="1:18" s="47" customFormat="1">
      <c r="A12" s="16" t="s">
        <v>69</v>
      </c>
      <c r="B12" s="16">
        <v>4634</v>
      </c>
      <c r="C12" s="39">
        <v>38412</v>
      </c>
      <c r="D12" s="30" t="s">
        <v>82</v>
      </c>
      <c r="E12" s="21">
        <v>10500</v>
      </c>
      <c r="F12" s="58" t="s">
        <v>74</v>
      </c>
      <c r="G12" s="57" t="s">
        <v>74</v>
      </c>
      <c r="H12" s="13" t="s">
        <v>129</v>
      </c>
      <c r="I12" s="13" t="s">
        <v>137</v>
      </c>
      <c r="J12" s="14" t="s">
        <v>8</v>
      </c>
      <c r="K12" s="43">
        <v>3</v>
      </c>
      <c r="L12" s="57" t="s">
        <v>74</v>
      </c>
      <c r="M12" s="22">
        <f>E12*1.3%</f>
        <v>136.5</v>
      </c>
      <c r="N12" s="22">
        <v>136.5</v>
      </c>
      <c r="O12" s="14" t="s">
        <v>8</v>
      </c>
      <c r="P12" s="14" t="s">
        <v>8</v>
      </c>
      <c r="Q12" s="14" t="s">
        <v>8</v>
      </c>
    </row>
    <row r="13" spans="1:18" s="47" customFormat="1">
      <c r="A13" s="16" t="s">
        <v>69</v>
      </c>
      <c r="B13" s="16">
        <v>4911</v>
      </c>
      <c r="C13" s="39">
        <v>38541</v>
      </c>
      <c r="D13" s="30" t="s">
        <v>83</v>
      </c>
      <c r="E13" s="21">
        <v>8000</v>
      </c>
      <c r="F13" s="58" t="s">
        <v>74</v>
      </c>
      <c r="G13" s="57" t="s">
        <v>74</v>
      </c>
      <c r="H13" s="13" t="s">
        <v>131</v>
      </c>
      <c r="I13" s="13" t="s">
        <v>144</v>
      </c>
      <c r="J13" s="14" t="s">
        <v>8</v>
      </c>
      <c r="K13" s="43">
        <v>3</v>
      </c>
      <c r="L13" s="57" t="s">
        <v>74</v>
      </c>
      <c r="M13" s="22">
        <f>E13*1.3%</f>
        <v>104.00000000000001</v>
      </c>
      <c r="N13" s="22">
        <v>104.00000000000001</v>
      </c>
      <c r="O13" s="14" t="s">
        <v>8</v>
      </c>
      <c r="P13" s="14" t="s">
        <v>8</v>
      </c>
      <c r="Q13" s="14" t="s">
        <v>8</v>
      </c>
    </row>
    <row r="14" spans="1:18" s="47" customFormat="1">
      <c r="A14" s="16" t="s">
        <v>118</v>
      </c>
      <c r="B14" s="16">
        <v>5402</v>
      </c>
      <c r="C14" s="39">
        <v>38660</v>
      </c>
      <c r="D14" s="30" t="s">
        <v>84</v>
      </c>
      <c r="E14" s="21">
        <v>20000</v>
      </c>
      <c r="F14" s="58" t="s">
        <v>74</v>
      </c>
      <c r="G14" s="57" t="s">
        <v>74</v>
      </c>
      <c r="H14" s="13" t="s">
        <v>119</v>
      </c>
      <c r="I14" s="13" t="s">
        <v>142</v>
      </c>
      <c r="J14" s="22">
        <v>690.68</v>
      </c>
      <c r="K14" s="15">
        <v>31.5</v>
      </c>
      <c r="L14" s="57" t="s">
        <v>74</v>
      </c>
      <c r="M14" s="22">
        <v>260</v>
      </c>
      <c r="N14" s="22">
        <v>260</v>
      </c>
      <c r="O14" s="15">
        <v>48.500000000000007</v>
      </c>
      <c r="P14" s="70" t="s">
        <v>69</v>
      </c>
      <c r="Q14" s="15">
        <v>178.47200000000004</v>
      </c>
    </row>
    <row r="15" spans="1:18" s="47" customFormat="1">
      <c r="A15" s="16" t="s">
        <v>111</v>
      </c>
      <c r="B15" s="16">
        <v>5469</v>
      </c>
      <c r="C15" s="39">
        <v>38685</v>
      </c>
      <c r="D15" s="30" t="s">
        <v>85</v>
      </c>
      <c r="E15" s="21">
        <v>35000</v>
      </c>
      <c r="F15" s="58" t="s">
        <v>74</v>
      </c>
      <c r="G15" s="21">
        <v>35000</v>
      </c>
      <c r="H15" s="13" t="s">
        <v>112</v>
      </c>
      <c r="I15" s="13" t="s">
        <v>137</v>
      </c>
      <c r="J15" s="22">
        <v>1018.31</v>
      </c>
      <c r="K15" s="15">
        <v>24</v>
      </c>
      <c r="L15" s="57" t="s">
        <v>74</v>
      </c>
      <c r="M15" s="22">
        <v>455</v>
      </c>
      <c r="N15" s="22">
        <v>455</v>
      </c>
      <c r="O15" s="15">
        <v>64.59</v>
      </c>
      <c r="P15" s="70" t="s">
        <v>69</v>
      </c>
      <c r="Q15" s="15">
        <v>215.12</v>
      </c>
    </row>
    <row r="16" spans="1:18" s="47" customFormat="1">
      <c r="A16" s="16" t="s">
        <v>69</v>
      </c>
      <c r="B16" s="16">
        <v>5591</v>
      </c>
      <c r="C16" s="19">
        <v>38714</v>
      </c>
      <c r="D16" s="30" t="s">
        <v>86</v>
      </c>
      <c r="E16" s="21">
        <v>10000</v>
      </c>
      <c r="F16" s="58" t="s">
        <v>74</v>
      </c>
      <c r="G16" s="74" t="s">
        <v>74</v>
      </c>
      <c r="H16" s="13" t="s">
        <v>132</v>
      </c>
      <c r="I16" s="76" t="s">
        <v>143</v>
      </c>
      <c r="J16" s="69" t="s">
        <v>8</v>
      </c>
      <c r="K16" s="77">
        <v>3</v>
      </c>
      <c r="L16" s="79" t="s">
        <v>74</v>
      </c>
      <c r="M16" s="35">
        <f>E16*1.3%</f>
        <v>130</v>
      </c>
      <c r="N16" s="35">
        <v>130</v>
      </c>
      <c r="O16" s="80" t="s">
        <v>8</v>
      </c>
      <c r="P16" s="80" t="s">
        <v>8</v>
      </c>
      <c r="Q16" s="42" t="s">
        <v>8</v>
      </c>
    </row>
    <row r="17" spans="1:17" s="47" customFormat="1">
      <c r="A17" s="16" t="s">
        <v>94</v>
      </c>
      <c r="B17" s="16">
        <v>7134</v>
      </c>
      <c r="C17" s="39">
        <v>39279</v>
      </c>
      <c r="D17" s="2" t="s">
        <v>96</v>
      </c>
      <c r="E17" s="21">
        <v>30000</v>
      </c>
      <c r="F17" s="58" t="s">
        <v>74</v>
      </c>
      <c r="G17" s="21">
        <v>16500</v>
      </c>
      <c r="H17" s="13" t="s">
        <v>95</v>
      </c>
      <c r="I17" s="13" t="s">
        <v>138</v>
      </c>
      <c r="J17" s="22">
        <v>895.61</v>
      </c>
      <c r="K17" s="15">
        <v>31.5</v>
      </c>
      <c r="L17" s="21">
        <v>214.5</v>
      </c>
      <c r="M17" s="22">
        <v>390</v>
      </c>
      <c r="N17" s="22">
        <v>390</v>
      </c>
      <c r="O17" s="22">
        <v>58.69</v>
      </c>
      <c r="P17" s="70" t="s">
        <v>69</v>
      </c>
      <c r="Q17" s="22">
        <v>188.62800000000001</v>
      </c>
    </row>
    <row r="18" spans="1:17" s="47" customFormat="1">
      <c r="A18" s="16" t="s">
        <v>69</v>
      </c>
      <c r="B18" s="16">
        <v>7169</v>
      </c>
      <c r="C18" s="39">
        <v>39287</v>
      </c>
      <c r="D18" s="2" t="s">
        <v>38</v>
      </c>
      <c r="E18" s="21">
        <v>13333.7</v>
      </c>
      <c r="F18" s="58" t="s">
        <v>74</v>
      </c>
      <c r="G18" s="21">
        <v>13333.7</v>
      </c>
      <c r="H18" s="13" t="s">
        <v>36</v>
      </c>
      <c r="I18" s="13" t="s">
        <v>138</v>
      </c>
      <c r="J18" s="14" t="s">
        <v>8</v>
      </c>
      <c r="K18" s="15">
        <v>20</v>
      </c>
      <c r="L18" s="21">
        <v>133.33000000000001</v>
      </c>
      <c r="M18" s="22">
        <v>173.34</v>
      </c>
      <c r="N18" s="22">
        <v>173.34</v>
      </c>
      <c r="O18" s="14" t="s">
        <v>8</v>
      </c>
      <c r="P18" s="14" t="s">
        <v>8</v>
      </c>
      <c r="Q18" s="14" t="s">
        <v>8</v>
      </c>
    </row>
    <row r="19" spans="1:17" s="47" customFormat="1">
      <c r="A19" s="16" t="s">
        <v>69</v>
      </c>
      <c r="B19" s="28">
        <v>9328</v>
      </c>
      <c r="C19" s="29">
        <v>40262</v>
      </c>
      <c r="D19" s="37" t="s">
        <v>11</v>
      </c>
      <c r="E19" s="21">
        <v>10000</v>
      </c>
      <c r="F19" s="58" t="s">
        <v>74</v>
      </c>
      <c r="G19" s="21">
        <v>10000</v>
      </c>
      <c r="H19" s="13" t="s">
        <v>44</v>
      </c>
      <c r="I19" s="13" t="s">
        <v>141</v>
      </c>
      <c r="J19" s="14" t="s">
        <v>8</v>
      </c>
      <c r="K19" s="46">
        <v>3</v>
      </c>
      <c r="L19" s="52" t="s">
        <v>74</v>
      </c>
      <c r="M19" s="32">
        <v>130</v>
      </c>
      <c r="N19" s="21">
        <v>130</v>
      </c>
      <c r="O19" s="14" t="s">
        <v>8</v>
      </c>
      <c r="P19" s="14" t="s">
        <v>8</v>
      </c>
      <c r="Q19" s="14" t="s">
        <v>8</v>
      </c>
    </row>
    <row r="20" spans="1:17" s="47" customFormat="1">
      <c r="A20" s="16" t="s">
        <v>69</v>
      </c>
      <c r="B20" s="40">
        <v>10107</v>
      </c>
      <c r="C20" s="48">
        <v>40676</v>
      </c>
      <c r="D20" s="41" t="s">
        <v>53</v>
      </c>
      <c r="E20" s="72">
        <v>20000</v>
      </c>
      <c r="F20" s="58" t="s">
        <v>74</v>
      </c>
      <c r="G20" s="21">
        <v>10000</v>
      </c>
      <c r="H20" s="13" t="s">
        <v>42</v>
      </c>
      <c r="I20" s="13" t="s">
        <v>137</v>
      </c>
      <c r="J20" s="14" t="s">
        <v>8</v>
      </c>
      <c r="K20" s="15">
        <v>426.32</v>
      </c>
      <c r="L20" s="32">
        <v>130</v>
      </c>
      <c r="M20" s="33">
        <v>260</v>
      </c>
      <c r="N20" s="22">
        <v>260</v>
      </c>
      <c r="O20" s="14" t="s">
        <v>8</v>
      </c>
      <c r="P20" s="14" t="s">
        <v>8</v>
      </c>
      <c r="Q20" s="14" t="s">
        <v>8</v>
      </c>
    </row>
    <row r="21" spans="1:17" s="47" customFormat="1">
      <c r="A21" s="16" t="s">
        <v>69</v>
      </c>
      <c r="B21" s="40">
        <v>12909</v>
      </c>
      <c r="C21" s="48">
        <v>42422</v>
      </c>
      <c r="D21" s="59" t="s">
        <v>50</v>
      </c>
      <c r="E21" s="32">
        <v>3000</v>
      </c>
      <c r="F21" s="58" t="s">
        <v>74</v>
      </c>
      <c r="G21" s="71" t="s">
        <v>48</v>
      </c>
      <c r="H21" s="13" t="s">
        <v>46</v>
      </c>
      <c r="I21" s="13" t="s">
        <v>143</v>
      </c>
      <c r="J21" s="14" t="s">
        <v>8</v>
      </c>
      <c r="K21" s="15">
        <v>66.12</v>
      </c>
      <c r="L21" s="78" t="s">
        <v>48</v>
      </c>
      <c r="M21" s="33">
        <v>39</v>
      </c>
      <c r="N21" s="22">
        <v>39</v>
      </c>
      <c r="O21" s="14" t="s">
        <v>8</v>
      </c>
      <c r="P21" s="14" t="s">
        <v>8</v>
      </c>
      <c r="Q21" s="14" t="s">
        <v>8</v>
      </c>
    </row>
    <row r="22" spans="1:17" s="47" customFormat="1">
      <c r="A22" s="16" t="s">
        <v>69</v>
      </c>
      <c r="B22" s="16">
        <v>12910</v>
      </c>
      <c r="C22" s="39">
        <v>42422</v>
      </c>
      <c r="D22" s="30" t="s">
        <v>49</v>
      </c>
      <c r="E22" s="21">
        <v>2000</v>
      </c>
      <c r="F22" s="58" t="s">
        <v>74</v>
      </c>
      <c r="G22" s="71" t="s">
        <v>48</v>
      </c>
      <c r="H22" s="13" t="s">
        <v>47</v>
      </c>
      <c r="I22" s="13" t="s">
        <v>143</v>
      </c>
      <c r="J22" s="14" t="s">
        <v>8</v>
      </c>
      <c r="K22" s="15">
        <v>43.7</v>
      </c>
      <c r="L22" s="71" t="s">
        <v>48</v>
      </c>
      <c r="M22" s="22">
        <v>26</v>
      </c>
      <c r="N22" s="22">
        <v>26</v>
      </c>
      <c r="O22" s="14" t="s">
        <v>8</v>
      </c>
      <c r="P22" s="14" t="s">
        <v>8</v>
      </c>
      <c r="Q22" s="14" t="s">
        <v>8</v>
      </c>
    </row>
    <row r="23" spans="1:17" s="47" customFormat="1">
      <c r="A23" s="16" t="s">
        <v>65</v>
      </c>
      <c r="B23" s="16">
        <v>13363</v>
      </c>
      <c r="C23" s="39">
        <v>42648</v>
      </c>
      <c r="D23" s="2" t="s">
        <v>66</v>
      </c>
      <c r="E23" s="21">
        <v>500</v>
      </c>
      <c r="F23" s="58" t="s">
        <v>74</v>
      </c>
      <c r="G23" s="70" t="s">
        <v>69</v>
      </c>
      <c r="H23" s="13" t="s">
        <v>55</v>
      </c>
      <c r="I23" s="13" t="s">
        <v>139</v>
      </c>
      <c r="J23" s="15">
        <v>245.27</v>
      </c>
      <c r="K23" s="15">
        <v>45.88</v>
      </c>
      <c r="L23" s="70" t="s">
        <v>69</v>
      </c>
      <c r="M23" s="70" t="s">
        <v>69</v>
      </c>
      <c r="N23" s="70" t="s">
        <v>69</v>
      </c>
      <c r="O23" s="70" t="s">
        <v>69</v>
      </c>
      <c r="P23" s="15">
        <v>38.590000000000003</v>
      </c>
      <c r="Q23" s="15">
        <v>72.72</v>
      </c>
    </row>
    <row r="24" spans="1:17" s="47" customFormat="1">
      <c r="A24" s="16" t="s">
        <v>69</v>
      </c>
      <c r="B24" s="16">
        <v>13539</v>
      </c>
      <c r="C24" s="39">
        <v>42723</v>
      </c>
      <c r="D24" s="30" t="s">
        <v>56</v>
      </c>
      <c r="E24" s="21">
        <v>5000</v>
      </c>
      <c r="F24" s="58" t="s">
        <v>74</v>
      </c>
      <c r="G24" s="70" t="s">
        <v>69</v>
      </c>
      <c r="H24" s="13" t="s">
        <v>54</v>
      </c>
      <c r="I24" s="13" t="s">
        <v>140</v>
      </c>
      <c r="J24" s="14" t="s">
        <v>8</v>
      </c>
      <c r="K24" s="15">
        <v>90.52</v>
      </c>
      <c r="L24" s="70" t="s">
        <v>69</v>
      </c>
      <c r="M24" s="70" t="s">
        <v>69</v>
      </c>
      <c r="N24" s="70" t="s">
        <v>69</v>
      </c>
      <c r="O24" s="70" t="s">
        <v>69</v>
      </c>
      <c r="P24" s="14" t="s">
        <v>8</v>
      </c>
      <c r="Q24" s="14" t="s">
        <v>8</v>
      </c>
    </row>
    <row r="25" spans="1:17" s="47" customFormat="1">
      <c r="A25" s="16" t="s">
        <v>69</v>
      </c>
      <c r="B25" s="16">
        <v>14072</v>
      </c>
      <c r="C25" s="39">
        <v>42992</v>
      </c>
      <c r="D25" s="30" t="s">
        <v>57</v>
      </c>
      <c r="E25" s="21">
        <v>1000</v>
      </c>
      <c r="F25" s="58" t="s">
        <v>74</v>
      </c>
      <c r="G25" s="70" t="s">
        <v>69</v>
      </c>
      <c r="H25" s="13" t="s">
        <v>58</v>
      </c>
      <c r="I25" s="13" t="s">
        <v>141</v>
      </c>
      <c r="J25" s="14" t="s">
        <v>8</v>
      </c>
      <c r="K25" s="15">
        <v>52.08</v>
      </c>
      <c r="L25" s="70" t="s">
        <v>69</v>
      </c>
      <c r="M25" s="70" t="s">
        <v>69</v>
      </c>
      <c r="N25" s="70" t="s">
        <v>69</v>
      </c>
      <c r="O25" s="70" t="s">
        <v>69</v>
      </c>
      <c r="P25" s="14" t="s">
        <v>8</v>
      </c>
      <c r="Q25" s="14" t="s">
        <v>8</v>
      </c>
    </row>
    <row r="26" spans="1:17" s="47" customFormat="1">
      <c r="A26" s="16" t="s">
        <v>69</v>
      </c>
      <c r="B26" s="16">
        <v>14221</v>
      </c>
      <c r="C26" s="39">
        <v>43061</v>
      </c>
      <c r="D26" s="30" t="s">
        <v>60</v>
      </c>
      <c r="E26" s="21">
        <v>5000</v>
      </c>
      <c r="F26" s="58" t="s">
        <v>74</v>
      </c>
      <c r="G26" s="70" t="s">
        <v>69</v>
      </c>
      <c r="H26" s="13" t="s">
        <v>59</v>
      </c>
      <c r="I26" s="13" t="s">
        <v>140</v>
      </c>
      <c r="J26" s="14" t="s">
        <v>8</v>
      </c>
      <c r="K26" s="43">
        <v>3</v>
      </c>
      <c r="L26" s="70" t="s">
        <v>69</v>
      </c>
      <c r="M26" s="70" t="s">
        <v>69</v>
      </c>
      <c r="N26" s="70" t="s">
        <v>69</v>
      </c>
      <c r="O26" s="70" t="s">
        <v>69</v>
      </c>
      <c r="P26" s="14" t="s">
        <v>8</v>
      </c>
      <c r="Q26" s="14" t="s">
        <v>8</v>
      </c>
    </row>
    <row r="27" spans="1:17" s="47" customFormat="1">
      <c r="A27" s="16" t="s">
        <v>69</v>
      </c>
      <c r="B27" s="16">
        <v>14832</v>
      </c>
      <c r="C27" s="39">
        <v>43457</v>
      </c>
      <c r="D27" s="30" t="s">
        <v>62</v>
      </c>
      <c r="E27" s="21">
        <v>5000</v>
      </c>
      <c r="F27" s="58" t="s">
        <v>74</v>
      </c>
      <c r="G27" s="70" t="s">
        <v>69</v>
      </c>
      <c r="H27" s="13" t="s">
        <v>61</v>
      </c>
      <c r="I27" s="13" t="s">
        <v>141</v>
      </c>
      <c r="J27" s="14" t="s">
        <v>8</v>
      </c>
      <c r="K27" s="43">
        <v>3</v>
      </c>
      <c r="L27" s="70" t="s">
        <v>69</v>
      </c>
      <c r="M27" s="70" t="s">
        <v>69</v>
      </c>
      <c r="N27" s="70" t="s">
        <v>69</v>
      </c>
      <c r="O27" s="70" t="s">
        <v>69</v>
      </c>
      <c r="P27" s="14" t="s">
        <v>8</v>
      </c>
      <c r="Q27" s="14" t="s">
        <v>8</v>
      </c>
    </row>
    <row r="28" spans="1:17" s="47" customFormat="1">
      <c r="A28" s="16"/>
      <c r="B28" s="16"/>
      <c r="C28" s="39"/>
      <c r="D28" s="64"/>
      <c r="E28" s="21"/>
      <c r="F28" s="21"/>
      <c r="G28" s="21"/>
      <c r="H28" s="13"/>
      <c r="I28" s="13"/>
      <c r="J28" s="22"/>
      <c r="K28" s="15"/>
      <c r="L28" s="22"/>
      <c r="M28" s="22"/>
      <c r="N28" s="22"/>
      <c r="O28" s="15"/>
      <c r="P28" s="51"/>
      <c r="Q28" s="15"/>
    </row>
    <row r="29" spans="1:17" s="47" customFormat="1">
      <c r="A29" s="16"/>
      <c r="B29" s="16"/>
      <c r="C29" s="39"/>
      <c r="D29" s="64"/>
      <c r="E29" s="21"/>
      <c r="F29" s="21"/>
      <c r="G29" s="21"/>
      <c r="H29" s="13"/>
      <c r="I29" s="13"/>
      <c r="J29" s="22"/>
      <c r="K29" s="15"/>
      <c r="L29" s="22"/>
      <c r="M29" s="22"/>
      <c r="N29" s="22"/>
      <c r="O29" s="15"/>
      <c r="P29" s="51"/>
      <c r="Q29" s="15"/>
    </row>
    <row r="30" spans="1:17" s="47" customFormat="1">
      <c r="A30" s="16"/>
      <c r="B30" s="16"/>
      <c r="C30" s="39"/>
      <c r="D30" s="64"/>
      <c r="E30" s="21"/>
      <c r="F30" s="21"/>
      <c r="G30" s="21"/>
      <c r="H30" s="13"/>
      <c r="I30" s="13"/>
      <c r="J30" s="22"/>
      <c r="K30" s="15"/>
      <c r="L30" s="22"/>
      <c r="M30" s="22"/>
      <c r="N30" s="22"/>
      <c r="O30" s="15"/>
      <c r="P30" s="51"/>
      <c r="Q30" s="15"/>
    </row>
    <row r="31" spans="1:17">
      <c r="A31" s="85" t="s">
        <v>9</v>
      </c>
      <c r="B31" s="86"/>
      <c r="C31" s="86"/>
      <c r="D31" s="86"/>
      <c r="E31" s="86"/>
      <c r="F31" s="86"/>
      <c r="G31" s="86"/>
      <c r="H31" s="86"/>
      <c r="I31" s="87"/>
      <c r="J31" s="23">
        <f t="shared" ref="J31:Q31" si="0">SUM(J2:J30)</f>
        <v>5547.8522419999999</v>
      </c>
      <c r="K31" s="23">
        <f t="shared" si="0"/>
        <v>993.6</v>
      </c>
      <c r="L31" s="23">
        <f t="shared" si="0"/>
        <v>477.83000000000004</v>
      </c>
      <c r="M31" s="23">
        <f t="shared" si="0"/>
        <v>3611.55483</v>
      </c>
      <c r="N31" s="23">
        <f t="shared" si="0"/>
        <v>3611.5592800000004</v>
      </c>
      <c r="O31" s="23">
        <f t="shared" si="0"/>
        <v>351.99947000000003</v>
      </c>
      <c r="P31" s="23">
        <f t="shared" si="0"/>
        <v>38.590000000000003</v>
      </c>
      <c r="Q31" s="23">
        <f t="shared" si="0"/>
        <v>1266.5955200000001</v>
      </c>
    </row>
    <row r="33" spans="1:17">
      <c r="A33" s="88" t="s">
        <v>15</v>
      </c>
      <c r="B33" s="88"/>
      <c r="C33" s="88"/>
      <c r="D33" s="88"/>
      <c r="E33" s="88"/>
      <c r="F33" s="88"/>
      <c r="G33" s="62"/>
      <c r="H33" s="24"/>
      <c r="I33" s="24"/>
      <c r="M33" s="83">
        <f>M31-L31</f>
        <v>3133.7248300000001</v>
      </c>
    </row>
    <row r="34" spans="1:17">
      <c r="A34" s="89" t="s">
        <v>16</v>
      </c>
      <c r="B34" s="89"/>
      <c r="C34" s="89"/>
      <c r="D34" s="89"/>
      <c r="E34" s="89"/>
      <c r="F34" s="89"/>
      <c r="G34" s="63"/>
      <c r="H34" s="25"/>
      <c r="I34" s="24"/>
    </row>
    <row r="36" spans="1:17">
      <c r="H36" s="26"/>
      <c r="I36" s="25"/>
    </row>
    <row r="37" spans="1:17">
      <c r="I37" s="26"/>
      <c r="J37" s="25"/>
    </row>
    <row r="38" spans="1:17" ht="15.75">
      <c r="A38" s="90" t="s">
        <v>12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</row>
    <row r="39" spans="1:17">
      <c r="I39" s="26"/>
      <c r="J39" s="25"/>
    </row>
    <row r="43" spans="1:17" ht="12.75" customHeight="1">
      <c r="D43" s="84" t="s">
        <v>13</v>
      </c>
      <c r="E43" s="84"/>
      <c r="F43" s="84"/>
      <c r="G43" s="84"/>
      <c r="H43" s="84"/>
      <c r="I43" s="84"/>
    </row>
    <row r="44" spans="1:17" ht="12.75" customHeight="1">
      <c r="D44" s="84"/>
      <c r="E44" s="84"/>
      <c r="F44" s="84"/>
      <c r="G44" s="84"/>
      <c r="H44" s="84"/>
      <c r="I44" s="84"/>
    </row>
    <row r="45" spans="1:17" ht="12.75" customHeight="1">
      <c r="D45" s="84"/>
      <c r="E45" s="84"/>
      <c r="F45" s="84"/>
      <c r="G45" s="84"/>
      <c r="H45" s="84"/>
      <c r="I45" s="84"/>
    </row>
    <row r="46" spans="1:17" ht="12.75" customHeight="1">
      <c r="D46" s="84"/>
      <c r="E46" s="84"/>
      <c r="F46" s="84"/>
      <c r="G46" s="84"/>
      <c r="H46" s="84"/>
      <c r="I46" s="84"/>
    </row>
    <row r="47" spans="1:17" ht="12.75" customHeight="1">
      <c r="D47" s="84"/>
      <c r="E47" s="84"/>
      <c r="F47" s="84"/>
      <c r="G47" s="84"/>
      <c r="H47" s="84"/>
      <c r="I47" s="84"/>
    </row>
    <row r="50" spans="4:9" ht="12.75" customHeight="1">
      <c r="D50" s="84" t="s">
        <v>14</v>
      </c>
      <c r="E50" s="84"/>
      <c r="F50" s="84"/>
      <c r="G50" s="84"/>
      <c r="H50" s="84"/>
      <c r="I50" s="84"/>
    </row>
    <row r="51" spans="4:9" ht="12.75" customHeight="1">
      <c r="D51" s="84"/>
      <c r="E51" s="84"/>
      <c r="F51" s="84"/>
      <c r="G51" s="84"/>
      <c r="H51" s="84"/>
      <c r="I51" s="84"/>
    </row>
    <row r="52" spans="4:9" ht="12.75" customHeight="1">
      <c r="D52" s="84"/>
      <c r="E52" s="84"/>
      <c r="F52" s="84"/>
      <c r="G52" s="84"/>
      <c r="H52" s="84"/>
      <c r="I52" s="84"/>
    </row>
    <row r="53" spans="4:9" ht="12.75" customHeight="1">
      <c r="D53" s="84"/>
      <c r="E53" s="84"/>
      <c r="F53" s="84"/>
      <c r="G53" s="84"/>
      <c r="H53" s="84"/>
      <c r="I53" s="84"/>
    </row>
    <row r="54" spans="4:9" ht="12.75" customHeight="1">
      <c r="D54" s="84"/>
      <c r="E54" s="84"/>
      <c r="F54" s="84"/>
      <c r="G54" s="84"/>
      <c r="H54" s="84"/>
      <c r="I54" s="84"/>
    </row>
  </sheetData>
  <mergeCells count="6">
    <mergeCell ref="D50:I54"/>
    <mergeCell ref="A31:I31"/>
    <mergeCell ref="A33:F33"/>
    <mergeCell ref="A34:F34"/>
    <mergeCell ref="A38:Q38"/>
    <mergeCell ref="D43:I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ιστορικό1</vt:lpstr>
      <vt:lpstr>ΤΑΝ απαιτητά</vt:lpstr>
      <vt:lpstr>ταΤουΚαίσαροςΤωΚαίσαρι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2025-12-30T07:41:55Z</dcterms:modified>
</cp:coreProperties>
</file>