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δ1" sheetId="5" r:id="rId1"/>
  </sheets>
  <calcPr calcId="125725"/>
</workbook>
</file>

<file path=xl/calcChain.xml><?xml version="1.0" encoding="utf-8"?>
<calcChain xmlns="http://schemas.openxmlformats.org/spreadsheetml/2006/main">
  <c r="R157" i="5"/>
  <c r="Q157"/>
  <c r="AB157"/>
  <c r="AA157"/>
  <c r="Z157"/>
  <c r="Y157"/>
  <c r="X157"/>
  <c r="W157"/>
  <c r="AG85"/>
  <c r="AG81"/>
  <c r="AG77"/>
  <c r="AG72"/>
  <c r="AG73"/>
  <c r="AG71"/>
  <c r="AC157"/>
  <c r="AG121"/>
  <c r="AG122"/>
  <c r="AG123"/>
  <c r="AG124"/>
  <c r="AG125"/>
  <c r="AG126"/>
  <c r="AG127"/>
  <c r="AG128"/>
  <c r="AG129"/>
  <c r="AG130"/>
  <c r="AG131"/>
  <c r="AG132"/>
  <c r="AG133"/>
  <c r="AG134"/>
  <c r="AG135"/>
  <c r="AG136"/>
  <c r="AG137"/>
  <c r="AG138"/>
  <c r="AG139"/>
  <c r="AG140"/>
  <c r="AG141"/>
  <c r="AG142"/>
  <c r="AG120"/>
  <c r="AG101"/>
  <c r="AG102"/>
  <c r="AG103"/>
  <c r="AG104"/>
  <c r="AG105"/>
  <c r="AG106"/>
  <c r="AG107"/>
  <c r="AG108"/>
  <c r="AG109"/>
  <c r="AG110"/>
  <c r="AG111"/>
  <c r="AG112"/>
  <c r="AG100"/>
  <c r="AG95"/>
  <c r="AG67"/>
  <c r="AG57"/>
  <c r="AG58"/>
  <c r="AG59"/>
  <c r="AG60"/>
  <c r="AG61"/>
  <c r="AG62"/>
  <c r="AG56"/>
  <c r="AG52"/>
  <c r="AG51"/>
  <c r="AG50"/>
  <c r="AG40"/>
  <c r="AG5"/>
  <c r="AG6"/>
  <c r="AG7"/>
  <c r="AG8"/>
  <c r="AG9"/>
  <c r="AG4"/>
  <c r="AJ71" l="1"/>
  <c r="AF157"/>
  <c r="V157"/>
  <c r="O157"/>
  <c r="P157"/>
  <c r="AG19" l="1"/>
  <c r="AG18"/>
  <c r="AG45"/>
  <c r="AH18" l="1"/>
  <c r="AG46"/>
  <c r="AG34" l="1"/>
  <c r="AG27"/>
  <c r="AG29"/>
  <c r="AG28"/>
  <c r="AG157" l="1"/>
  <c r="AE157" l="1"/>
  <c r="AD157"/>
  <c r="U157"/>
  <c r="T157"/>
  <c r="S157"/>
  <c r="N157"/>
  <c r="M157"/>
</calcChain>
</file>

<file path=xl/sharedStrings.xml><?xml version="1.0" encoding="utf-8"?>
<sst xmlns="http://schemas.openxmlformats.org/spreadsheetml/2006/main" count="353" uniqueCount="165">
  <si>
    <t>αΑ</t>
  </si>
  <si>
    <t>αρ. συμβολ</t>
  </si>
  <si>
    <t>ημερο μηνία</t>
  </si>
  <si>
    <t>πράξη</t>
  </si>
  <si>
    <t>ποσό πράξης</t>
  </si>
  <si>
    <t>υπόλογος</t>
  </si>
  <si>
    <t>περιοχή</t>
  </si>
  <si>
    <t>με ΖΗΛ π.χ.-1</t>
  </si>
  <si>
    <t>ηθικώς πρέπει</t>
  </si>
  <si>
    <t>…. ΥΠΟ ΧΡΕΩΤΙΚΑ</t>
  </si>
  <si>
    <t>σύνολα</t>
  </si>
  <si>
    <t>ΣΥΝΟΛΑ</t>
  </si>
  <si>
    <t>αγοραπωλησία</t>
  </si>
  <si>
    <t>Θάσος</t>
  </si>
  <si>
    <t>Θεολόγος Θάσου</t>
  </si>
  <si>
    <t>ΤΟΓΚΑ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</si>
  <si>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</si>
  <si>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 xml:space="preserve">ΦΥΣΙΚΑ  ……….   ΚΑΙ θα υπάρξει έλεγχος του ΤΑΣ { = 11% επί των δικαιωμάτων της ΑΓΑΠΕ }     …. για 1998 έως 2016-6ος            … φυσικά , ΔΕΝ θα τα πληρώσω εγώ    οπότε σιγά σιγά σας περιμένω για τροποποίηση των συμβολαίων 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</si>
  <si>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</si>
  <si>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</si>
  <si>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>**2** = έστειλα eMail ΑΛΛΑήταν λάθος μου . Το έστειλα στον ανηψιό του πωλητή { ΔΕΝ μιλιούνται } . Πρέπει να βρώ την καραγιάννη άννα . … ΙΣΩΣ να έχω λάθος , ΚΑΙ δίκιο η ΑΓΑΠΕ &amp; ο έλεγχος του ΤΑΝ , και να μην έπρεπε να ζητηθεί το κ-15 { = νομικό κόλυμα λόγω ΜΗ λήψης του δανείου αγοράς } .   ΑΛΛΑ ο έλεγχος ζητάει κ-18 = 65,88 ΔΗΛΑΔΗ ως μη πάγια πράξη</t>
  </si>
  <si>
    <t>219-10</t>
  </si>
  <si>
    <t>ΔΟΛΟΣ</t>
  </si>
  <si>
    <t>219-16 = είναι ΑΝΑΛΟΓΙΚΗ πράξη , αλλά κρύβουν την απαίτηση = ;;;??;;;</t>
  </si>
  <si>
    <t>;;??;;</t>
  </si>
  <si>
    <t>Λιμενάρια Θάσου</t>
  </si>
  <si>
    <t>αγοραπωλησια</t>
  </si>
  <si>
    <t>219-18</t>
  </si>
  <si>
    <t>Σωτήρος Θάσου</t>
  </si>
  <si>
    <t xml:space="preserve">προσύμφωνο αγοραπ = αρραβών = </t>
  </si>
  <si>
    <t>εξόφληση 13060</t>
  </si>
  <si>
    <t>219-2</t>
  </si>
  <si>
    <t>Πρίνος Θάσου</t>
  </si>
  <si>
    <t>θέση 219 -10</t>
  </si>
  <si>
    <t>θέση 219 -18</t>
  </si>
  <si>
    <t>θέση 219 -2</t>
  </si>
  <si>
    <t>**219-17** = μέσα από ψυχαναλυτικές διαδικασίες &amp; μεθόδους ύπνωσης ΒΓΗΚΕ το συμπέρασμα πως κάποιοι έχουν πληρώσει &amp; κάποιοι όχι</t>
  </si>
  <si>
    <t xml:space="preserve">σύσταση δουλείας </t>
  </si>
  <si>
    <t>Καλιράχη Θάσου</t>
  </si>
  <si>
    <t>εγώ</t>
  </si>
  <si>
    <t>219-14</t>
  </si>
  <si>
    <t>σύσταση καθέτου &amp; διανομή &amp; κανονισμόςχρήσης</t>
  </si>
  <si>
    <t>κ-18 ελέγχου ΤΑΝ</t>
  </si>
  <si>
    <t>κ-18 βάσει  zηλ</t>
  </si>
  <si>
    <t>θέση 219 -14</t>
  </si>
  <si>
    <t xml:space="preserve">έρχεται </t>
  </si>
  <si>
    <t>219-7-1</t>
  </si>
  <si>
    <t>θέση 219-7-1</t>
  </si>
  <si>
    <t>219-6</t>
  </si>
  <si>
    <t>διανομή = 1.082.160δρχ</t>
  </si>
  <si>
    <t>Μαριές Θάσου</t>
  </si>
  <si>
    <t>θέση 219-6</t>
  </si>
  <si>
    <r>
      <t xml:space="preserve">τα ανωτέρω στοιχεία    … είναι </t>
    </r>
    <r>
      <rPr>
        <b/>
        <sz val="16"/>
        <color rgb="FFFF0000"/>
        <rFont val="Arial"/>
        <family val="2"/>
        <charset val="161"/>
      </rPr>
      <t xml:space="preserve">από 01-01-2019 έως 31-03-2019 </t>
    </r>
    <r>
      <rPr>
        <b/>
        <sz val="16"/>
        <rFont val="Arial"/>
        <family val="2"/>
        <charset val="161"/>
      </rPr>
      <t xml:space="preserve"> … ……………. βάσει της    συμβόλαιο ΑΝΑ συμβόλαιο καταγραφής  …… ………………….. 6ος του 2020 …. </t>
    </r>
  </si>
  <si>
    <r>
      <t xml:space="preserve">τα ανωτέρω στοιχεία  … είναι από ….   ..  την </t>
    </r>
    <r>
      <rPr>
        <b/>
        <sz val="16"/>
        <color rgb="FFFF0000"/>
        <rFont val="Arial"/>
        <family val="2"/>
        <charset val="161"/>
      </rPr>
      <t xml:space="preserve">δημιουργία των ''προσωπικών χαρτών'' </t>
    </r>
  </si>
  <si>
    <t>Θάσος Θάσου</t>
  </si>
  <si>
    <t>προσυμφ αγοραπ αρραβών =</t>
  </si>
  <si>
    <t>προσυμφ αγοραπ - τίμημα = αρραβών =</t>
  </si>
  <si>
    <t>αγοραπωλησία  , Δ.Ο.Υ = 198.257,74 , τίμημα =</t>
  </si>
  <si>
    <t>αγοραπωλησία -προσύμφ -11.669 τίμημα = αρραβών = 1.581,21 , Δ.Ο.Υ.=</t>
  </si>
  <si>
    <t xml:space="preserve">αγοραπωλησία τίμημα =40.000 εκτίμηση Δ.Ο.Υ. = </t>
  </si>
  <si>
    <t>αγοραπωλησία ακινήτου , αντικειμενική =4.390,34 τίμημα =</t>
  </si>
  <si>
    <t>αγοραπωλησία ακινήτου , τίμημα =8.000 , αντικειμενική =</t>
  </si>
  <si>
    <t>SOS προσωπικός χάρτης</t>
  </si>
  <si>
    <t>πληρεξούσιο</t>
  </si>
  <si>
    <t>219-15</t>
  </si>
  <si>
    <t>θέση 219 -15</t>
  </si>
  <si>
    <t>219-9</t>
  </si>
  <si>
    <t>ΑΓΑΠΕ = ουδεμία υποχρέωση &amp; καμία ''ΤΟΓΚΑ'' στο χτές</t>
  </si>
  <si>
    <t>θέση 219 -9</t>
  </si>
  <si>
    <t>219-16</t>
  </si>
  <si>
    <t>θέση 219-16</t>
  </si>
  <si>
    <t xml:space="preserve">αγοραπωλησίας προσύμφωνο τίμημα = αρραβών = </t>
  </si>
  <si>
    <t>Θεολόγος</t>
  </si>
  <si>
    <t>;;???;;</t>
  </si>
  <si>
    <t>Καλιράχη</t>
  </si>
  <si>
    <t>μεταγραφή μετά από 1 έτος ;;;</t>
  </si>
  <si>
    <t>;;???;;;;</t>
  </si>
  <si>
    <t>μεταγραφή μετά από 9 έτη ;;;</t>
  </si>
  <si>
    <t>μεταγραφή μετά από 17 έτη ;;;</t>
  </si>
  <si>
    <t xml:space="preserve">διανομή   </t>
  </si>
  <si>
    <t>μεταγραφή μετά από 19 έτη ;;;</t>
  </si>
  <si>
    <t>μεταγραφή μετά από 18 έτη ;;;</t>
  </si>
  <si>
    <t>μεταγραφή μετά από 6 έτη ;;;</t>
  </si>
  <si>
    <t>2 φορές μεταγραφή( 24-8-01 &amp; 20-4-07)</t>
  </si>
  <si>
    <t>αρχείο = 2 αιτήσεις μεταγραφής με συνημμένα ( ΌΛΑ χαρτοσημασμένα )</t>
  </si>
  <si>
    <t>αρχείο = αίτηση μεταγραφής 29-4-2003 με συνημμένα ( ΌΛΑ χαρτοσημασμένα )</t>
  </si>
  <si>
    <t>διανομή</t>
  </si>
  <si>
    <t>μεταγραφή μετά από 3 έτη &amp; 5 μήνες;;;</t>
  </si>
  <si>
    <t>2 φορές μεταγραφή( 25-4-02 &amp; 9-8-05)</t>
  </si>
  <si>
    <t>μεταγραφή μετά από 15 έτη ;;;!!!</t>
  </si>
  <si>
    <t>μεταγραφή μετά από 6 έτη ;;;!!!</t>
  </si>
  <si>
    <t>μεταγραφή μετά από 14 έτη ;;;!!!</t>
  </si>
  <si>
    <t>μεταγραφή μετά από 9 έτη ;;;!!!</t>
  </si>
  <si>
    <t>μεταγραφή μετά από 18 έτη ;;;!!!</t>
  </si>
  <si>
    <t>μεταγραφή μετά από 4 έτη ;;;!!!</t>
  </si>
  <si>
    <t>μεταγραφή μετά από 5 έτη ;;;!!!</t>
  </si>
  <si>
    <t>;;???;;;</t>
  </si>
  <si>
    <t>τα κατωτέρω στοιχεία           … είναι από αρχείο μεταγραφών</t>
  </si>
  <si>
    <t>Λιμεναρια</t>
  </si>
  <si>
    <t>κατάθεση εγγράφων { ιδιωτΣυμφ προσυμφΑγορ =65.000 αρραβών =</t>
  </si>
  <si>
    <t>αγοραπωλησία -3.035,27 , οριζόντιος σύσταση -60.704,53 , κάθετος σύσταση 24.147,08</t>
  </si>
  <si>
    <t>είχαν δικηγόρους</t>
  </si>
  <si>
    <t xml:space="preserve">1 εξ αυτών ο sef ( γεωργαλης ) = ΑΡΑ = </t>
  </si>
  <si>
    <t>υπό αίρεση ΑΝ ΕΧΕΙ κ-15 = 1,3% = 527,27€</t>
  </si>
  <si>
    <t>Πρινος</t>
  </si>
  <si>
    <t>θέση στο 219</t>
  </si>
  <si>
    <t>αγοραπωλησία Δ.Ο.Υ. 6.000 τίμημα =</t>
  </si>
  <si>
    <t>Σωτηρος</t>
  </si>
  <si>
    <t>έρχεται</t>
  </si>
  <si>
    <t>αν είναι ΤΟΓΚΑ ;;;;;;; ( έτους ή 5ετίας ή 9ετίας</t>
  </si>
  <si>
    <t>2001-7ος</t>
  </si>
  <si>
    <t>Los Angeles -USA</t>
  </si>
  <si>
    <t xml:space="preserve">υπό αίρεση ΑΝ ΕΧΕΙ κ-15 = </t>
  </si>
  <si>
    <t>Ποταμιά</t>
  </si>
  <si>
    <t>αν είναι ΤΟΓΚΑ ;;;;;;; ( έτους ή 5ετίας ή 17ετίας</t>
  </si>
  <si>
    <t>219-47</t>
  </si>
  <si>
    <t>θέση 219 -47</t>
  </si>
  <si>
    <t xml:space="preserve">αγοραπωλησία τίμημα = Δ.Ο.Υ. = </t>
  </si>
  <si>
    <t>αγοραπωλησίας προσύμφωνο τίμημα 150.000 αρραβών =</t>
  </si>
  <si>
    <t>αγοραπωλησία τίμημα = Δ.Ο.Υ. =</t>
  </si>
  <si>
    <t>αγοραπωλησία τίμημα 2.000 Δ.Ο.Υ. =</t>
  </si>
  <si>
    <t xml:space="preserve">αγοραπωλησία Δ.Ο.Υ. 4.079,4 τίμημα = </t>
  </si>
  <si>
    <t xml:space="preserve">ΚΑΚΩΣ ο έλεγχος ΤΑΝ το κατωχηρώνει ως γονική </t>
  </si>
  <si>
    <t>σύνολο κ-15 &amp; κ-17 = 422,48</t>
  </si>
  <si>
    <t>ο έλεγχος ΤΑΝ καταχωρεί την μισή πράξη</t>
  </si>
  <si>
    <t>219-53</t>
  </si>
  <si>
    <t>Πρίνος</t>
  </si>
  <si>
    <t>θέση 219-53</t>
  </si>
  <si>
    <t>219-74</t>
  </si>
  <si>
    <t>αγοραπωλησία Δ.Ο.Υ = 258.643,34 τίμημα =</t>
  </si>
  <si>
    <t>αγοραπωλησία Δ.Ο.Υ = 249.986,79 τίμημα =</t>
  </si>
  <si>
    <t>αγοραπωλησία Δ.Ο.Υ = 36.960,76 τίμημα =</t>
  </si>
  <si>
    <t>Ποτός Θάσου</t>
  </si>
  <si>
    <t>θέση 219-74</t>
  </si>
  <si>
    <t>έπρεπε να χρεώσει</t>
  </si>
  <si>
    <t>χρέωσε</t>
  </si>
  <si>
    <t>ΜΗ χρεωθέν ΦΠΑ</t>
  </si>
  <si>
    <t>διαφυγόντα κ15-ταμεία-ΦΠΑ</t>
  </si>
  <si>
    <t>διαφυγών φόρος εισοδήματος</t>
  </si>
  <si>
    <t>ημερομηνία απαίτησης</t>
  </si>
  <si>
    <t>πράξη βάσει ΑΓΑΠΕ</t>
  </si>
  <si>
    <t>πράξη βάσει ΤΑΝ</t>
  </si>
  <si>
    <t>αγοραπωλησία τίμημα = 18.000δρχ Δ.Ο.Υ = 900.000δρχ</t>
  </si>
  <si>
    <t>αγοραπωλησία = 900.000δρχ</t>
  </si>
  <si>
    <t>ποσό πράξης βάσει ΑΓΑΠΕ</t>
  </si>
  <si>
    <t>ποσό πράξης βάσει ΤΑΝ</t>
  </si>
  <si>
    <t>Παναγία</t>
  </si>
  <si>
    <t>θέση 219-96</t>
  </si>
  <si>
    <t>219-96</t>
  </si>
  <si>
    <t>ΜΗ χρεωθέντα ταμεία &amp; χαρτόσημα</t>
  </si>
  <si>
    <t>219-97</t>
  </si>
  <si>
    <t>αγοραπωλησία ΒΑΣΕΙ  προσυμφ 15.356καπολα  τίμ = αρρ 1,3εκ  Δ.Ο.Υ. 10εκ ΑΡΑ 8.700.000δρχ</t>
  </si>
  <si>
    <t xml:space="preserve">αγοραπωλησία ΒΑΣΕΙ  προσυμφ 15.356καπολα  τίμημα 1,3εκ  Δ.Ο.Υ. 10εκ </t>
  </si>
  <si>
    <t>αγοραπωλησία = 10.000.000δρχ</t>
  </si>
  <si>
    <t>θέση 219-97</t>
  </si>
  <si>
    <t>219-110</t>
  </si>
  <si>
    <t>αγοραπωλησία αγροτεμαχίου τίμημα = Δ.Ο.Υ. = 7.000.000δρχ</t>
  </si>
  <si>
    <t>αγοραπωλησία = 7.000.000δρχ</t>
  </si>
  <si>
    <t>θέση 219-110</t>
  </si>
  <si>
    <t>αγοραπ προσυμφ -... τίμημα = 45.000 -αρραβών = 0</t>
  </si>
  <si>
    <t>αγοραπωλ -προσυμφ-…. - αραβών = 0</t>
  </si>
  <si>
    <t>αγοραπωλ -προσυμφ-…. - αραβών = 15.000</t>
  </si>
  <si>
    <t>αγοραπωλησία βάσει προσυμφώνου …. τίμημα = αρραβών = 88.000 /// Δ.Ο.Υ. = 101.754,51</t>
  </si>
  <si>
    <t>αγοραπ προσύμφ ….. -αραβών = 12.500</t>
  </si>
  <si>
    <t>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</si>
</sst>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5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9"/>
      <color theme="1"/>
      <name val="Arial"/>
      <family val="2"/>
      <charset val="161"/>
    </font>
    <font>
      <b/>
      <sz val="14"/>
      <name val="Arial"/>
      <family val="2"/>
      <charset val="161"/>
    </font>
    <font>
      <b/>
      <sz val="16"/>
      <name val="Arial"/>
      <family val="2"/>
      <charset val="161"/>
    </font>
    <font>
      <b/>
      <sz val="16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12"/>
      <color rgb="FF0070C0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25">
    <xf numFmtId="0" fontId="0" fillId="0" borderId="0" xfId="0"/>
    <xf numFmtId="43" fontId="3" fillId="0" borderId="1" xfId="1" applyFont="1" applyBorder="1"/>
    <xf numFmtId="0" fontId="6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9" fillId="0" borderId="0" xfId="0" applyFont="1"/>
    <xf numFmtId="164" fontId="10" fillId="0" borderId="6" xfId="1" applyNumberFormat="1" applyFont="1" applyFill="1" applyBorder="1" applyAlignment="1">
      <alignment horizontal="center" vertical="center"/>
    </xf>
    <xf numFmtId="164" fontId="10" fillId="0" borderId="7" xfId="1" applyNumberFormat="1" applyFont="1" applyFill="1" applyBorder="1" applyAlignment="1">
      <alignment horizontal="center" vertical="center"/>
    </xf>
    <xf numFmtId="14" fontId="10" fillId="0" borderId="7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wrapText="1"/>
    </xf>
    <xf numFmtId="43" fontId="10" fillId="0" borderId="1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wrapText="1"/>
    </xf>
    <xf numFmtId="43" fontId="11" fillId="0" borderId="1" xfId="1" applyFont="1" applyFill="1" applyBorder="1" applyAlignment="1">
      <alignment horizontal="center"/>
    </xf>
    <xf numFmtId="43" fontId="11" fillId="0" borderId="1" xfId="1" applyFont="1" applyFill="1" applyBorder="1"/>
    <xf numFmtId="43" fontId="11" fillId="0" borderId="9" xfId="1" applyFont="1" applyFill="1" applyBorder="1" applyAlignment="1">
      <alignment horizontal="center"/>
    </xf>
    <xf numFmtId="0" fontId="11" fillId="0" borderId="0" xfId="0" applyFont="1" applyFill="1"/>
    <xf numFmtId="164" fontId="10" fillId="0" borderId="10" xfId="1" applyNumberFormat="1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43" fontId="10" fillId="0" borderId="9" xfId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left" wrapText="1"/>
    </xf>
    <xf numFmtId="43" fontId="11" fillId="0" borderId="9" xfId="1" applyFont="1" applyFill="1" applyBorder="1"/>
    <xf numFmtId="43" fontId="6" fillId="0" borderId="1" xfId="1" applyFont="1" applyBorder="1"/>
    <xf numFmtId="0" fontId="11" fillId="0" borderId="0" xfId="0" applyFont="1"/>
    <xf numFmtId="164" fontId="11" fillId="0" borderId="0" xfId="1" applyNumberFormat="1" applyFont="1"/>
    <xf numFmtId="43" fontId="11" fillId="0" borderId="0" xfId="1" applyFont="1"/>
    <xf numFmtId="43" fontId="11" fillId="0" borderId="0" xfId="0" applyNumberFormat="1" applyFont="1"/>
    <xf numFmtId="43" fontId="3" fillId="0" borderId="1" xfId="1" applyFont="1" applyFill="1" applyBorder="1"/>
    <xf numFmtId="43" fontId="10" fillId="0" borderId="8" xfId="1" applyFont="1" applyFill="1" applyBorder="1" applyAlignment="1">
      <alignment horizontal="right" vertic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164" fontId="10" fillId="0" borderId="14" xfId="1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wrapText="1"/>
    </xf>
    <xf numFmtId="0" fontId="6" fillId="7" borderId="8" xfId="0" applyFont="1" applyFill="1" applyBorder="1" applyAlignment="1">
      <alignment horizontal="center" wrapText="1"/>
    </xf>
    <xf numFmtId="43" fontId="11" fillId="5" borderId="1" xfId="1" applyFont="1" applyFill="1" applyBorder="1" applyAlignment="1">
      <alignment horizontal="center"/>
    </xf>
    <xf numFmtId="43" fontId="11" fillId="5" borderId="9" xfId="1" applyFont="1" applyFill="1" applyBorder="1" applyAlignment="1">
      <alignment horizontal="center"/>
    </xf>
    <xf numFmtId="43" fontId="11" fillId="5" borderId="1" xfId="1" applyFont="1" applyFill="1" applyBorder="1"/>
    <xf numFmtId="43" fontId="11" fillId="5" borderId="8" xfId="1" applyFont="1" applyFill="1" applyBorder="1" applyAlignment="1">
      <alignment horizontal="center"/>
    </xf>
    <xf numFmtId="43" fontId="11" fillId="5" borderId="16" xfId="1" applyFont="1" applyFill="1" applyBorder="1" applyAlignment="1">
      <alignment horizontal="center"/>
    </xf>
    <xf numFmtId="0" fontId="11" fillId="0" borderId="0" xfId="0" applyFont="1" applyFill="1" applyAlignment="1"/>
    <xf numFmtId="43" fontId="11" fillId="5" borderId="8" xfId="1" applyFont="1" applyFill="1" applyBorder="1"/>
    <xf numFmtId="14" fontId="10" fillId="0" borderId="19" xfId="0" applyNumberFormat="1" applyFont="1" applyFill="1" applyBorder="1" applyAlignment="1">
      <alignment horizontal="center" vertical="center"/>
    </xf>
    <xf numFmtId="43" fontId="11" fillId="0" borderId="12" xfId="1" applyFont="1" applyFill="1" applyBorder="1"/>
    <xf numFmtId="43" fontId="11" fillId="0" borderId="13" xfId="1" applyFont="1" applyFill="1" applyBorder="1" applyAlignment="1">
      <alignment horizontal="center"/>
    </xf>
    <xf numFmtId="43" fontId="10" fillId="0" borderId="13" xfId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left" wrapText="1"/>
    </xf>
    <xf numFmtId="43" fontId="11" fillId="0" borderId="13" xfId="1" applyFont="1" applyFill="1" applyBorder="1"/>
    <xf numFmtId="0" fontId="11" fillId="0" borderId="1" xfId="0" applyFont="1" applyFill="1" applyBorder="1" applyAlignment="1">
      <alignment horizontal="center" wrapText="1"/>
    </xf>
    <xf numFmtId="164" fontId="10" fillId="0" borderId="21" xfId="1" applyNumberFormat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left" wrapText="1"/>
    </xf>
    <xf numFmtId="43" fontId="11" fillId="0" borderId="23" xfId="1" applyFont="1" applyFill="1" applyBorder="1" applyAlignment="1">
      <alignment horizontal="center"/>
    </xf>
    <xf numFmtId="43" fontId="11" fillId="0" borderId="23" xfId="1" applyFont="1" applyFill="1" applyBorder="1"/>
    <xf numFmtId="43" fontId="11" fillId="5" borderId="23" xfId="1" applyFont="1" applyFill="1" applyBorder="1" applyAlignment="1">
      <alignment horizontal="center"/>
    </xf>
    <xf numFmtId="43" fontId="11" fillId="5" borderId="23" xfId="1" applyFont="1" applyFill="1" applyBorder="1"/>
    <xf numFmtId="43" fontId="11" fillId="3" borderId="1" xfId="1" applyFont="1" applyFill="1" applyBorder="1" applyAlignment="1">
      <alignment horizontal="center"/>
    </xf>
    <xf numFmtId="0" fontId="11" fillId="0" borderId="30" xfId="0" applyFont="1" applyFill="1" applyBorder="1"/>
    <xf numFmtId="0" fontId="11" fillId="0" borderId="0" xfId="0" applyFont="1" applyFill="1" applyBorder="1"/>
    <xf numFmtId="0" fontId="11" fillId="0" borderId="9" xfId="0" applyFont="1" applyFill="1" applyBorder="1" applyAlignment="1">
      <alignment horizontal="center" wrapText="1"/>
    </xf>
    <xf numFmtId="43" fontId="11" fillId="3" borderId="9" xfId="1" applyFont="1" applyFill="1" applyBorder="1" applyAlignment="1">
      <alignment horizontal="center"/>
    </xf>
    <xf numFmtId="43" fontId="11" fillId="3" borderId="8" xfId="1" applyFont="1" applyFill="1" applyBorder="1" applyAlignment="1">
      <alignment horizontal="center"/>
    </xf>
    <xf numFmtId="164" fontId="10" fillId="0" borderId="19" xfId="1" applyNumberFormat="1" applyFont="1" applyFill="1" applyBorder="1" applyAlignment="1">
      <alignment horizontal="center" vertical="center"/>
    </xf>
    <xf numFmtId="43" fontId="3" fillId="5" borderId="1" xfId="1" applyFont="1" applyFill="1" applyBorder="1"/>
    <xf numFmtId="0" fontId="11" fillId="0" borderId="0" xfId="0" applyFont="1" applyFill="1" applyAlignment="1">
      <alignment wrapText="1"/>
    </xf>
    <xf numFmtId="0" fontId="11" fillId="0" borderId="16" xfId="0" applyFont="1" applyFill="1" applyBorder="1" applyAlignment="1">
      <alignment horizontal="left" wrapText="1"/>
    </xf>
    <xf numFmtId="43" fontId="11" fillId="0" borderId="12" xfId="1" applyFont="1" applyFill="1" applyBorder="1" applyAlignment="1">
      <alignment horizontal="center"/>
    </xf>
    <xf numFmtId="43" fontId="11" fillId="0" borderId="16" xfId="1" applyFont="1" applyFill="1" applyBorder="1" applyAlignment="1">
      <alignment horizontal="center"/>
    </xf>
    <xf numFmtId="164" fontId="11" fillId="0" borderId="1" xfId="1" applyNumberFormat="1" applyFont="1" applyFill="1" applyBorder="1"/>
    <xf numFmtId="0" fontId="11" fillId="0" borderId="1" xfId="0" applyFont="1" applyBorder="1" applyAlignment="1">
      <alignment horizontal="left" wrapText="1"/>
    </xf>
    <xf numFmtId="164" fontId="11" fillId="3" borderId="1" xfId="1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 wrapText="1"/>
    </xf>
    <xf numFmtId="164" fontId="10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164" fontId="10" fillId="0" borderId="1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wrapText="1"/>
    </xf>
    <xf numFmtId="164" fontId="11" fillId="0" borderId="8" xfId="1" applyNumberFormat="1" applyFont="1" applyFill="1" applyBorder="1"/>
    <xf numFmtId="164" fontId="11" fillId="3" borderId="8" xfId="1" applyNumberFormat="1" applyFont="1" applyFill="1" applyBorder="1" applyAlignment="1">
      <alignment horizontal="center"/>
    </xf>
    <xf numFmtId="164" fontId="10" fillId="0" borderId="8" xfId="1" applyNumberFormat="1" applyFont="1" applyFill="1" applyBorder="1" applyAlignment="1">
      <alignment horizontal="center" vertical="center"/>
    </xf>
    <xf numFmtId="14" fontId="10" fillId="0" borderId="8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wrapText="1"/>
    </xf>
    <xf numFmtId="43" fontId="11" fillId="5" borderId="1" xfId="1" applyFont="1" applyFill="1" applyBorder="1" applyAlignment="1">
      <alignment textRotation="31" wrapText="1"/>
    </xf>
    <xf numFmtId="43" fontId="10" fillId="5" borderId="23" xfId="1" applyFont="1" applyFill="1" applyBorder="1" applyAlignment="1">
      <alignment horizontal="right" vertical="center"/>
    </xf>
    <xf numFmtId="43" fontId="10" fillId="0" borderId="23" xfId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wrapText="1"/>
    </xf>
    <xf numFmtId="164" fontId="10" fillId="0" borderId="13" xfId="1" applyNumberFormat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43" fontId="11" fillId="0" borderId="22" xfId="1" applyFont="1" applyFill="1" applyBorder="1" applyAlignment="1">
      <alignment horizontal="center"/>
    </xf>
    <xf numFmtId="43" fontId="11" fillId="0" borderId="22" xfId="1" applyFont="1" applyFill="1" applyBorder="1"/>
    <xf numFmtId="43" fontId="11" fillId="5" borderId="22" xfId="1" applyFont="1" applyFill="1" applyBorder="1" applyAlignment="1">
      <alignment horizontal="center"/>
    </xf>
    <xf numFmtId="43" fontId="11" fillId="5" borderId="22" xfId="1" applyFont="1" applyFill="1" applyBorder="1"/>
    <xf numFmtId="43" fontId="11" fillId="0" borderId="16" xfId="1" applyFont="1" applyFill="1" applyBorder="1"/>
    <xf numFmtId="43" fontId="11" fillId="5" borderId="16" xfId="1" applyFont="1" applyFill="1" applyBorder="1"/>
    <xf numFmtId="14" fontId="10" fillId="0" borderId="20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wrapText="1"/>
    </xf>
    <xf numFmtId="43" fontId="10" fillId="0" borderId="22" xfId="1" applyFont="1" applyFill="1" applyBorder="1" applyAlignment="1">
      <alignment horizontal="right" vertical="center"/>
    </xf>
    <xf numFmtId="43" fontId="10" fillId="5" borderId="16" xfId="1" applyFont="1" applyFill="1" applyBorder="1" applyAlignment="1">
      <alignment horizontal="right" vertical="center"/>
    </xf>
    <xf numFmtId="164" fontId="10" fillId="0" borderId="20" xfId="1" applyNumberFormat="1" applyFont="1" applyFill="1" applyBorder="1" applyAlignment="1">
      <alignment horizontal="center" vertical="center"/>
    </xf>
    <xf numFmtId="164" fontId="10" fillId="0" borderId="15" xfId="1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wrapText="1"/>
    </xf>
    <xf numFmtId="43" fontId="10" fillId="0" borderId="0" xfId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wrapText="1"/>
    </xf>
    <xf numFmtId="43" fontId="11" fillId="0" borderId="0" xfId="1" applyFont="1" applyFill="1" applyBorder="1" applyAlignment="1">
      <alignment horizontal="center"/>
    </xf>
    <xf numFmtId="43" fontId="11" fillId="0" borderId="0" xfId="1" applyFont="1" applyFill="1" applyBorder="1"/>
    <xf numFmtId="43" fontId="11" fillId="3" borderId="23" xfId="1" applyFont="1" applyFill="1" applyBorder="1" applyAlignment="1">
      <alignment horizontal="center"/>
    </xf>
    <xf numFmtId="164" fontId="10" fillId="5" borderId="23" xfId="1" applyNumberFormat="1" applyFont="1" applyFill="1" applyBorder="1" applyAlignment="1">
      <alignment horizontal="center" vertical="center"/>
    </xf>
    <xf numFmtId="14" fontId="10" fillId="5" borderId="23" xfId="0" applyNumberFormat="1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left" wrapText="1"/>
    </xf>
    <xf numFmtId="43" fontId="11" fillId="0" borderId="18" xfId="1" applyFont="1" applyFill="1" applyBorder="1" applyAlignment="1">
      <alignment horizontal="center"/>
    </xf>
    <xf numFmtId="164" fontId="10" fillId="8" borderId="28" xfId="1" applyNumberFormat="1" applyFont="1" applyFill="1" applyBorder="1" applyAlignment="1">
      <alignment horizontal="center" vertical="center"/>
    </xf>
    <xf numFmtId="164" fontId="10" fillId="0" borderId="29" xfId="1" applyNumberFormat="1" applyFont="1" applyFill="1" applyBorder="1" applyAlignment="1">
      <alignment horizontal="center" vertical="center"/>
    </xf>
    <xf numFmtId="14" fontId="10" fillId="0" borderId="29" xfId="0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left" wrapText="1"/>
    </xf>
    <xf numFmtId="43" fontId="10" fillId="0" borderId="29" xfId="1" applyFont="1" applyFill="1" applyBorder="1" applyAlignment="1">
      <alignment horizontal="right" vertical="center"/>
    </xf>
    <xf numFmtId="0" fontId="11" fillId="8" borderId="29" xfId="0" applyFont="1" applyFill="1" applyBorder="1" applyAlignment="1">
      <alignment horizontal="center" wrapText="1"/>
    </xf>
    <xf numFmtId="43" fontId="11" fillId="0" borderId="29" xfId="1" applyFont="1" applyFill="1" applyBorder="1" applyAlignment="1">
      <alignment horizontal="center"/>
    </xf>
    <xf numFmtId="43" fontId="11" fillId="0" borderId="29" xfId="1" applyFont="1" applyFill="1" applyBorder="1"/>
    <xf numFmtId="43" fontId="11" fillId="5" borderId="29" xfId="1" applyFont="1" applyFill="1" applyBorder="1" applyAlignment="1">
      <alignment horizontal="center"/>
    </xf>
    <xf numFmtId="43" fontId="11" fillId="3" borderId="24" xfId="1" applyFont="1" applyFill="1" applyBorder="1" applyAlignment="1">
      <alignment horizontal="center"/>
    </xf>
    <xf numFmtId="43" fontId="11" fillId="0" borderId="23" xfId="1" applyFont="1" applyFill="1" applyBorder="1" applyAlignment="1"/>
    <xf numFmtId="164" fontId="11" fillId="5" borderId="23" xfId="1" applyNumberFormat="1" applyFont="1" applyFill="1" applyBorder="1"/>
    <xf numFmtId="43" fontId="11" fillId="3" borderId="16" xfId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43" fontId="10" fillId="0" borderId="1" xfId="1" applyFont="1" applyFill="1" applyBorder="1" applyAlignment="1">
      <alignment horizontal="left" vertical="center"/>
    </xf>
    <xf numFmtId="14" fontId="10" fillId="0" borderId="23" xfId="0" applyNumberFormat="1" applyFont="1" applyFill="1" applyBorder="1" applyAlignment="1">
      <alignment horizontal="center" vertical="center"/>
    </xf>
    <xf numFmtId="164" fontId="10" fillId="0" borderId="23" xfId="1" applyNumberFormat="1" applyFont="1" applyFill="1" applyBorder="1" applyAlignment="1">
      <alignment horizontal="center" vertical="center"/>
    </xf>
    <xf numFmtId="43" fontId="11" fillId="5" borderId="9" xfId="1" applyFont="1" applyFill="1" applyBorder="1"/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wrapText="1"/>
    </xf>
    <xf numFmtId="0" fontId="11" fillId="0" borderId="29" xfId="0" applyFont="1" applyFill="1" applyBorder="1" applyAlignment="1">
      <alignment wrapText="1"/>
    </xf>
    <xf numFmtId="0" fontId="11" fillId="0" borderId="23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43" fontId="10" fillId="0" borderId="1" xfId="1" applyFont="1" applyFill="1" applyBorder="1" applyAlignment="1">
      <alignment vertical="center"/>
    </xf>
    <xf numFmtId="0" fontId="11" fillId="0" borderId="0" xfId="0" applyFont="1" applyAlignment="1"/>
    <xf numFmtId="43" fontId="3" fillId="3" borderId="1" xfId="1" applyFont="1" applyFill="1" applyBorder="1"/>
    <xf numFmtId="43" fontId="11" fillId="5" borderId="29" xfId="1" applyFont="1" applyFill="1" applyBorder="1"/>
    <xf numFmtId="0" fontId="3" fillId="0" borderId="8" xfId="0" applyFont="1" applyFill="1" applyBorder="1" applyAlignment="1">
      <alignment horizontal="left" wrapText="1"/>
    </xf>
    <xf numFmtId="43" fontId="10" fillId="0" borderId="23" xfId="1" applyFont="1" applyFill="1" applyBorder="1" applyAlignment="1">
      <alignment horizontal="center"/>
    </xf>
    <xf numFmtId="43" fontId="10" fillId="0" borderId="8" xfId="1" applyFont="1" applyFill="1" applyBorder="1" applyAlignment="1">
      <alignment horizontal="center"/>
    </xf>
    <xf numFmtId="0" fontId="3" fillId="0" borderId="30" xfId="0" applyFont="1" applyFill="1" applyBorder="1"/>
    <xf numFmtId="43" fontId="12" fillId="6" borderId="1" xfId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/>
    <xf numFmtId="0" fontId="3" fillId="0" borderId="0" xfId="0" applyFont="1" applyFill="1" applyBorder="1"/>
    <xf numFmtId="0" fontId="21" fillId="0" borderId="0" xfId="0" applyFont="1" applyFill="1"/>
    <xf numFmtId="0" fontId="3" fillId="0" borderId="9" xfId="0" applyFont="1" applyFill="1" applyBorder="1" applyAlignment="1">
      <alignment horizontal="left" wrapText="1"/>
    </xf>
    <xf numFmtId="16" fontId="11" fillId="0" borderId="1" xfId="0" applyNumberFormat="1" applyFont="1" applyFill="1" applyBorder="1" applyAlignment="1">
      <alignment wrapText="1"/>
    </xf>
    <xf numFmtId="43" fontId="11" fillId="5" borderId="12" xfId="1" applyFont="1" applyFill="1" applyBorder="1" applyAlignment="1">
      <alignment horizontal="center"/>
    </xf>
    <xf numFmtId="43" fontId="15" fillId="3" borderId="1" xfId="1" applyFont="1" applyFill="1" applyBorder="1" applyAlignment="1">
      <alignment horizontal="center"/>
    </xf>
    <xf numFmtId="43" fontId="3" fillId="0" borderId="0" xfId="1" applyFont="1" applyFill="1"/>
    <xf numFmtId="164" fontId="10" fillId="7" borderId="1" xfId="1" applyNumberFormat="1" applyFont="1" applyFill="1" applyBorder="1" applyAlignment="1">
      <alignment horizontal="center" vertical="center"/>
    </xf>
    <xf numFmtId="43" fontId="11" fillId="3" borderId="1" xfId="1" applyFont="1" applyFill="1" applyBorder="1"/>
    <xf numFmtId="164" fontId="10" fillId="3" borderId="1" xfId="1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wrapText="1"/>
    </xf>
    <xf numFmtId="0" fontId="11" fillId="7" borderId="1" xfId="0" applyFont="1" applyFill="1" applyBorder="1" applyAlignment="1">
      <alignment wrapText="1"/>
    </xf>
    <xf numFmtId="14" fontId="10" fillId="0" borderId="22" xfId="0" applyNumberFormat="1" applyFont="1" applyFill="1" applyBorder="1" applyAlignment="1">
      <alignment horizontal="center" vertical="center"/>
    </xf>
    <xf numFmtId="43" fontId="11" fillId="3" borderId="9" xfId="1" applyFont="1" applyFill="1" applyBorder="1"/>
    <xf numFmtId="164" fontId="10" fillId="0" borderId="56" xfId="1" applyNumberFormat="1" applyFont="1" applyFill="1" applyBorder="1" applyAlignment="1">
      <alignment horizontal="center" vertical="center"/>
    </xf>
    <xf numFmtId="164" fontId="10" fillId="8" borderId="1" xfId="1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wrapText="1"/>
    </xf>
    <xf numFmtId="164" fontId="12" fillId="6" borderId="2" xfId="1" applyNumberFormat="1" applyFont="1" applyFill="1" applyBorder="1"/>
    <xf numFmtId="164" fontId="12" fillId="6" borderId="1" xfId="1" applyNumberFormat="1" applyFont="1" applyFill="1" applyBorder="1"/>
    <xf numFmtId="43" fontId="11" fillId="0" borderId="1" xfId="1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left"/>
    </xf>
    <xf numFmtId="43" fontId="11" fillId="5" borderId="32" xfId="1" applyFont="1" applyFill="1" applyBorder="1" applyAlignment="1">
      <alignment horizontal="center"/>
    </xf>
    <xf numFmtId="164" fontId="6" fillId="7" borderId="8" xfId="1" applyNumberFormat="1" applyFont="1" applyFill="1" applyBorder="1" applyAlignment="1">
      <alignment horizontal="center" wrapText="1"/>
    </xf>
    <xf numFmtId="164" fontId="11" fillId="0" borderId="0" xfId="1" applyNumberFormat="1" applyFont="1" applyFill="1" applyBorder="1" applyAlignment="1">
      <alignment horizontal="center"/>
    </xf>
    <xf numFmtId="164" fontId="11" fillId="5" borderId="22" xfId="1" applyNumberFormat="1" applyFont="1" applyFill="1" applyBorder="1" applyAlignment="1">
      <alignment horizontal="center"/>
    </xf>
    <xf numFmtId="164" fontId="11" fillId="5" borderId="1" xfId="1" applyNumberFormat="1" applyFont="1" applyFill="1" applyBorder="1" applyAlignment="1">
      <alignment horizontal="center"/>
    </xf>
    <xf numFmtId="164" fontId="11" fillId="5" borderId="16" xfId="1" applyNumberFormat="1" applyFont="1" applyFill="1" applyBorder="1" applyAlignment="1">
      <alignment horizontal="center"/>
    </xf>
    <xf numFmtId="164" fontId="10" fillId="0" borderId="23" xfId="1" applyNumberFormat="1" applyFont="1" applyFill="1" applyBorder="1" applyAlignment="1">
      <alignment horizontal="center"/>
    </xf>
    <xf numFmtId="164" fontId="10" fillId="0" borderId="8" xfId="1" applyNumberFormat="1" applyFont="1" applyFill="1" applyBorder="1" applyAlignment="1">
      <alignment horizontal="center"/>
    </xf>
    <xf numFmtId="164" fontId="11" fillId="5" borderId="23" xfId="1" applyNumberFormat="1" applyFont="1" applyFill="1" applyBorder="1" applyAlignment="1">
      <alignment horizontal="center"/>
    </xf>
    <xf numFmtId="164" fontId="11" fillId="0" borderId="13" xfId="1" applyNumberFormat="1" applyFont="1" applyFill="1" applyBorder="1" applyAlignment="1">
      <alignment horizontal="center"/>
    </xf>
    <xf numFmtId="164" fontId="11" fillId="0" borderId="8" xfId="1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164" fontId="11" fillId="5" borderId="29" xfId="1" applyNumberFormat="1" applyFont="1" applyFill="1" applyBorder="1" applyAlignment="1">
      <alignment horizontal="center"/>
    </xf>
    <xf numFmtId="164" fontId="11" fillId="5" borderId="9" xfId="1" applyNumberFormat="1" applyFont="1" applyFill="1" applyBorder="1" applyAlignment="1">
      <alignment horizontal="center"/>
    </xf>
    <xf numFmtId="164" fontId="11" fillId="0" borderId="23" xfId="1" applyNumberFormat="1" applyFont="1" applyFill="1" applyBorder="1" applyAlignment="1">
      <alignment horizontal="center"/>
    </xf>
    <xf numFmtId="164" fontId="11" fillId="0" borderId="9" xfId="1" applyNumberFormat="1" applyFont="1" applyFill="1" applyBorder="1" applyAlignment="1">
      <alignment horizontal="center"/>
    </xf>
    <xf numFmtId="164" fontId="11" fillId="0" borderId="12" xfId="1" applyNumberFormat="1" applyFont="1" applyFill="1" applyBorder="1" applyAlignment="1">
      <alignment horizontal="center"/>
    </xf>
    <xf numFmtId="164" fontId="12" fillId="6" borderId="1" xfId="1" applyNumberFormat="1" applyFont="1" applyFill="1" applyBorder="1" applyAlignment="1">
      <alignment horizontal="center"/>
    </xf>
    <xf numFmtId="164" fontId="6" fillId="0" borderId="1" xfId="1" applyNumberFormat="1" applyFont="1" applyBorder="1"/>
    <xf numFmtId="164" fontId="11" fillId="0" borderId="0" xfId="1" applyNumberFormat="1" applyFont="1" applyFill="1" applyAlignment="1"/>
    <xf numFmtId="43" fontId="10" fillId="11" borderId="23" xfId="1" applyFont="1" applyFill="1" applyBorder="1" applyAlignment="1">
      <alignment horizontal="center"/>
    </xf>
    <xf numFmtId="164" fontId="10" fillId="11" borderId="23" xfId="1" applyNumberFormat="1" applyFont="1" applyFill="1" applyBorder="1" applyAlignment="1">
      <alignment horizontal="center"/>
    </xf>
    <xf numFmtId="43" fontId="10" fillId="11" borderId="8" xfId="1" applyFont="1" applyFill="1" applyBorder="1" applyAlignment="1">
      <alignment horizontal="center"/>
    </xf>
    <xf numFmtId="164" fontId="10" fillId="11" borderId="8" xfId="1" applyNumberFormat="1" applyFont="1" applyFill="1" applyBorder="1" applyAlignment="1">
      <alignment horizontal="center"/>
    </xf>
    <xf numFmtId="43" fontId="11" fillId="11" borderId="13" xfId="1" applyFont="1" applyFill="1" applyBorder="1" applyAlignment="1">
      <alignment horizontal="center"/>
    </xf>
    <xf numFmtId="164" fontId="11" fillId="11" borderId="13" xfId="1" applyNumberFormat="1" applyFont="1" applyFill="1" applyBorder="1" applyAlignment="1">
      <alignment horizontal="center"/>
    </xf>
    <xf numFmtId="43" fontId="11" fillId="11" borderId="8" xfId="1" applyFont="1" applyFill="1" applyBorder="1" applyAlignment="1">
      <alignment horizontal="center"/>
    </xf>
    <xf numFmtId="164" fontId="11" fillId="11" borderId="8" xfId="1" applyNumberFormat="1" applyFont="1" applyFill="1" applyBorder="1" applyAlignment="1">
      <alignment horizontal="center"/>
    </xf>
    <xf numFmtId="43" fontId="11" fillId="11" borderId="1" xfId="1" applyFont="1" applyFill="1" applyBorder="1" applyAlignment="1">
      <alignment horizontal="center"/>
    </xf>
    <xf numFmtId="164" fontId="11" fillId="11" borderId="1" xfId="1" applyNumberFormat="1" applyFont="1" applyFill="1" applyBorder="1" applyAlignment="1">
      <alignment horizontal="center"/>
    </xf>
    <xf numFmtId="43" fontId="11" fillId="11" borderId="23" xfId="1" applyFont="1" applyFill="1" applyBorder="1" applyAlignment="1">
      <alignment horizontal="center"/>
    </xf>
    <xf numFmtId="164" fontId="11" fillId="11" borderId="23" xfId="1" applyNumberFormat="1" applyFont="1" applyFill="1" applyBorder="1" applyAlignment="1">
      <alignment horizontal="center"/>
    </xf>
    <xf numFmtId="43" fontId="11" fillId="11" borderId="9" xfId="1" applyFont="1" applyFill="1" applyBorder="1" applyAlignment="1">
      <alignment horizontal="center"/>
    </xf>
    <xf numFmtId="43" fontId="11" fillId="11" borderId="16" xfId="1" applyFont="1" applyFill="1" applyBorder="1" applyAlignment="1">
      <alignment horizontal="center"/>
    </xf>
    <xf numFmtId="164" fontId="11" fillId="0" borderId="0" xfId="1" applyNumberFormat="1" applyFont="1" applyFill="1" applyBorder="1"/>
    <xf numFmtId="164" fontId="11" fillId="0" borderId="22" xfId="1" applyNumberFormat="1" applyFont="1" applyFill="1" applyBorder="1"/>
    <xf numFmtId="164" fontId="11" fillId="0" borderId="16" xfId="1" applyNumberFormat="1" applyFont="1" applyFill="1" applyBorder="1"/>
    <xf numFmtId="164" fontId="11" fillId="0" borderId="23" xfId="1" applyNumberFormat="1" applyFont="1" applyFill="1" applyBorder="1"/>
    <xf numFmtId="164" fontId="11" fillId="0" borderId="13" xfId="1" applyNumberFormat="1" applyFont="1" applyFill="1" applyBorder="1"/>
    <xf numFmtId="164" fontId="11" fillId="0" borderId="29" xfId="1" applyNumberFormat="1" applyFont="1" applyFill="1" applyBorder="1"/>
    <xf numFmtId="164" fontId="11" fillId="0" borderId="22" xfId="1" applyNumberFormat="1" applyFont="1" applyFill="1" applyBorder="1" applyAlignment="1">
      <alignment horizontal="center"/>
    </xf>
    <xf numFmtId="164" fontId="11" fillId="5" borderId="8" xfId="1" applyNumberFormat="1" applyFont="1" applyFill="1" applyBorder="1" applyAlignment="1">
      <alignment horizontal="center"/>
    </xf>
    <xf numFmtId="164" fontId="11" fillId="0" borderId="9" xfId="1" applyNumberFormat="1" applyFont="1" applyFill="1" applyBorder="1"/>
    <xf numFmtId="164" fontId="11" fillId="0" borderId="12" xfId="1" applyNumberFormat="1" applyFont="1" applyFill="1" applyBorder="1"/>
    <xf numFmtId="164" fontId="11" fillId="3" borderId="13" xfId="1" applyNumberFormat="1" applyFont="1" applyFill="1" applyBorder="1" applyAlignment="1">
      <alignment horizontal="center"/>
    </xf>
    <xf numFmtId="164" fontId="11" fillId="3" borderId="16" xfId="1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wrapText="1"/>
    </xf>
    <xf numFmtId="164" fontId="11" fillId="0" borderId="31" xfId="1" applyNumberFormat="1" applyFont="1" applyFill="1" applyBorder="1"/>
    <xf numFmtId="164" fontId="11" fillId="5" borderId="1" xfId="1" applyNumberFormat="1" applyFont="1" applyFill="1" applyBorder="1"/>
    <xf numFmtId="164" fontId="11" fillId="10" borderId="22" xfId="1" applyNumberFormat="1" applyFont="1" applyFill="1" applyBorder="1"/>
    <xf numFmtId="164" fontId="11" fillId="10" borderId="1" xfId="1" applyNumberFormat="1" applyFont="1" applyFill="1" applyBorder="1"/>
    <xf numFmtId="164" fontId="11" fillId="10" borderId="16" xfId="1" applyNumberFormat="1" applyFont="1" applyFill="1" applyBorder="1"/>
    <xf numFmtId="0" fontId="3" fillId="0" borderId="1" xfId="0" applyFont="1" applyBorder="1"/>
    <xf numFmtId="0" fontId="0" fillId="0" borderId="1" xfId="0" applyFont="1" applyBorder="1" applyAlignment="1">
      <alignment wrapText="1"/>
    </xf>
    <xf numFmtId="164" fontId="8" fillId="0" borderId="8" xfId="1" applyNumberFormat="1" applyFont="1" applyBorder="1" applyAlignment="1">
      <alignment horizontal="center" wrapText="1"/>
    </xf>
    <xf numFmtId="164" fontId="11" fillId="0" borderId="38" xfId="1" applyNumberFormat="1" applyFont="1" applyFill="1" applyBorder="1"/>
    <xf numFmtId="164" fontId="11" fillId="0" borderId="41" xfId="1" applyNumberFormat="1" applyFont="1" applyFill="1" applyBorder="1"/>
    <xf numFmtId="164" fontId="11" fillId="0" borderId="39" xfId="1" applyNumberFormat="1" applyFont="1" applyFill="1" applyBorder="1"/>
    <xf numFmtId="164" fontId="11" fillId="0" borderId="36" xfId="1" applyNumberFormat="1" applyFont="1" applyFill="1" applyBorder="1"/>
    <xf numFmtId="164" fontId="12" fillId="0" borderId="44" xfId="1" applyNumberFormat="1" applyFont="1" applyFill="1" applyBorder="1"/>
    <xf numFmtId="164" fontId="11" fillId="5" borderId="32" xfId="1" applyNumberFormat="1" applyFont="1" applyFill="1" applyBorder="1"/>
    <xf numFmtId="164" fontId="11" fillId="0" borderId="3" xfId="1" applyNumberFormat="1" applyFont="1" applyFill="1" applyBorder="1"/>
    <xf numFmtId="164" fontId="11" fillId="0" borderId="17" xfId="1" applyNumberFormat="1" applyFont="1" applyFill="1" applyBorder="1"/>
    <xf numFmtId="164" fontId="11" fillId="5" borderId="41" xfId="1" applyNumberFormat="1" applyFont="1" applyFill="1" applyBorder="1"/>
    <xf numFmtId="164" fontId="11" fillId="0" borderId="37" xfId="1" applyNumberFormat="1" applyFont="1" applyFill="1" applyBorder="1"/>
    <xf numFmtId="164" fontId="11" fillId="3" borderId="37" xfId="1" applyNumberFormat="1" applyFont="1" applyFill="1" applyBorder="1" applyAlignment="1">
      <alignment horizontal="center"/>
    </xf>
    <xf numFmtId="164" fontId="11" fillId="3" borderId="36" xfId="1" applyNumberFormat="1" applyFont="1" applyFill="1" applyBorder="1" applyAlignment="1">
      <alignment horizontal="center"/>
    </xf>
    <xf numFmtId="164" fontId="12" fillId="6" borderId="44" xfId="1" applyNumberFormat="1" applyFont="1" applyFill="1" applyBorder="1"/>
    <xf numFmtId="164" fontId="11" fillId="0" borderId="32" xfId="1" applyNumberFormat="1" applyFont="1" applyFill="1" applyBorder="1"/>
    <xf numFmtId="164" fontId="11" fillId="5" borderId="55" xfId="1" applyNumberFormat="1" applyFont="1" applyFill="1" applyBorder="1"/>
    <xf numFmtId="164" fontId="12" fillId="6" borderId="3" xfId="1" applyNumberFormat="1" applyFont="1" applyFill="1" applyBorder="1"/>
    <xf numFmtId="164" fontId="11" fillId="0" borderId="5" xfId="1" applyNumberFormat="1" applyFont="1" applyFill="1" applyBorder="1"/>
    <xf numFmtId="164" fontId="20" fillId="6" borderId="1" xfId="1" applyNumberFormat="1" applyFont="1" applyFill="1" applyBorder="1"/>
    <xf numFmtId="164" fontId="11" fillId="0" borderId="55" xfId="1" applyNumberFormat="1" applyFont="1" applyFill="1" applyBorder="1"/>
    <xf numFmtId="164" fontId="12" fillId="0" borderId="1" xfId="1" applyNumberFormat="1" applyFont="1" applyFill="1" applyBorder="1"/>
    <xf numFmtId="164" fontId="12" fillId="0" borderId="2" xfId="1" applyNumberFormat="1" applyFont="1" applyFill="1" applyBorder="1"/>
    <xf numFmtId="43" fontId="11" fillId="0" borderId="1" xfId="1" applyFont="1" applyBorder="1"/>
    <xf numFmtId="164" fontId="12" fillId="10" borderId="57" xfId="1" applyNumberFormat="1" applyFont="1" applyFill="1" applyBorder="1" applyAlignment="1">
      <alignment horizontal="right" textRotation="8"/>
    </xf>
    <xf numFmtId="164" fontId="12" fillId="10" borderId="57" xfId="1" applyNumberFormat="1" applyFont="1" applyFill="1" applyBorder="1" applyAlignment="1">
      <alignment horizontal="right" textRotation="8"/>
    </xf>
    <xf numFmtId="0" fontId="11" fillId="0" borderId="29" xfId="0" applyFont="1" applyFill="1" applyBorder="1" applyAlignment="1">
      <alignment horizontal="center" wrapText="1"/>
    </xf>
    <xf numFmtId="43" fontId="11" fillId="11" borderId="29" xfId="1" applyFont="1" applyFill="1" applyBorder="1" applyAlignment="1">
      <alignment horizontal="center"/>
    </xf>
    <xf numFmtId="164" fontId="11" fillId="11" borderId="29" xfId="1" applyNumberFormat="1" applyFont="1" applyFill="1" applyBorder="1" applyAlignment="1">
      <alignment horizontal="center"/>
    </xf>
    <xf numFmtId="43" fontId="3" fillId="0" borderId="13" xfId="1" applyFont="1" applyFill="1" applyBorder="1"/>
    <xf numFmtId="43" fontId="3" fillId="5" borderId="13" xfId="1" applyFont="1" applyFill="1" applyBorder="1"/>
    <xf numFmtId="43" fontId="3" fillId="0" borderId="13" xfId="1" applyFont="1" applyBorder="1"/>
    <xf numFmtId="43" fontId="10" fillId="0" borderId="16" xfId="1" applyFont="1" applyFill="1" applyBorder="1" applyAlignment="1">
      <alignment horizontal="right" vertical="center"/>
    </xf>
    <xf numFmtId="43" fontId="10" fillId="5" borderId="22" xfId="1" applyFont="1" applyFill="1" applyBorder="1" applyAlignment="1">
      <alignment horizontal="right" vertical="center"/>
    </xf>
    <xf numFmtId="43" fontId="11" fillId="0" borderId="13" xfId="1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23" fillId="8" borderId="28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wrapText="1"/>
    </xf>
    <xf numFmtId="43" fontId="11" fillId="10" borderId="29" xfId="1" applyFont="1" applyFill="1" applyBorder="1"/>
    <xf numFmtId="164" fontId="12" fillId="6" borderId="59" xfId="1" applyNumberFormat="1" applyFont="1" applyFill="1" applyBorder="1"/>
    <xf numFmtId="14" fontId="24" fillId="0" borderId="44" xfId="0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left" wrapText="1"/>
    </xf>
    <xf numFmtId="43" fontId="15" fillId="0" borderId="29" xfId="1" applyFont="1" applyFill="1" applyBorder="1" applyAlignment="1">
      <alignment horizontal="right" vertical="center"/>
    </xf>
    <xf numFmtId="164" fontId="12" fillId="10" borderId="57" xfId="1" applyNumberFormat="1" applyFont="1" applyFill="1" applyBorder="1" applyAlignment="1">
      <alignment horizontal="right" textRotation="8"/>
    </xf>
    <xf numFmtId="164" fontId="10" fillId="11" borderId="0" xfId="1" applyNumberFormat="1" applyFont="1" applyFill="1" applyBorder="1" applyAlignment="1">
      <alignment horizontal="center" vertical="center"/>
    </xf>
    <xf numFmtId="14" fontId="10" fillId="11" borderId="0" xfId="0" applyNumberFormat="1" applyFont="1" applyFill="1" applyBorder="1" applyAlignment="1">
      <alignment horizontal="center" vertical="center"/>
    </xf>
    <xf numFmtId="0" fontId="11" fillId="11" borderId="0" xfId="0" applyFont="1" applyFill="1" applyBorder="1" applyAlignment="1">
      <alignment horizontal="left" wrapText="1"/>
    </xf>
    <xf numFmtId="43" fontId="10" fillId="11" borderId="0" xfId="1" applyFont="1" applyFill="1" applyBorder="1" applyAlignment="1">
      <alignment horizontal="right" vertical="center"/>
    </xf>
    <xf numFmtId="0" fontId="11" fillId="11" borderId="0" xfId="0" applyFont="1" applyFill="1" applyBorder="1" applyAlignment="1">
      <alignment wrapText="1"/>
    </xf>
    <xf numFmtId="0" fontId="11" fillId="11" borderId="0" xfId="0" applyFont="1" applyFill="1" applyBorder="1" applyAlignment="1">
      <alignment horizontal="center" wrapText="1"/>
    </xf>
    <xf numFmtId="43" fontId="11" fillId="11" borderId="0" xfId="1" applyFont="1" applyFill="1" applyBorder="1" applyAlignment="1">
      <alignment horizontal="center"/>
    </xf>
    <xf numFmtId="43" fontId="11" fillId="11" borderId="0" xfId="1" applyFont="1" applyFill="1" applyBorder="1"/>
    <xf numFmtId="164" fontId="11" fillId="11" borderId="0" xfId="1" applyNumberFormat="1" applyFont="1" applyFill="1" applyBorder="1" applyAlignment="1">
      <alignment horizontal="center"/>
    </xf>
    <xf numFmtId="164" fontId="11" fillId="11" borderId="0" xfId="1" applyNumberFormat="1" applyFont="1" applyFill="1" applyBorder="1"/>
    <xf numFmtId="0" fontId="11" fillId="11" borderId="0" xfId="0" applyFont="1" applyFill="1" applyBorder="1"/>
    <xf numFmtId="0" fontId="3" fillId="11" borderId="0" xfId="0" applyFont="1" applyFill="1" applyBorder="1"/>
    <xf numFmtId="43" fontId="11" fillId="3" borderId="29" xfId="1" applyFont="1" applyFill="1" applyBorder="1" applyAlignment="1">
      <alignment horizontal="center"/>
    </xf>
    <xf numFmtId="164" fontId="11" fillId="3" borderId="29" xfId="1" applyNumberFormat="1" applyFont="1" applyFill="1" applyBorder="1" applyAlignment="1">
      <alignment horizontal="center"/>
    </xf>
    <xf numFmtId="164" fontId="11" fillId="5" borderId="22" xfId="1" applyNumberFormat="1" applyFont="1" applyFill="1" applyBorder="1"/>
    <xf numFmtId="0" fontId="11" fillId="8" borderId="22" xfId="0" applyFont="1" applyFill="1" applyBorder="1" applyAlignment="1">
      <alignment horizontal="center" textRotation="10" wrapText="1"/>
    </xf>
    <xf numFmtId="0" fontId="11" fillId="8" borderId="16" xfId="0" applyFont="1" applyFill="1" applyBorder="1" applyAlignment="1">
      <alignment horizontal="center" textRotation="10" wrapText="1"/>
    </xf>
    <xf numFmtId="164" fontId="10" fillId="8" borderId="48" xfId="1" applyNumberFormat="1" applyFont="1" applyFill="1" applyBorder="1" applyAlignment="1">
      <alignment horizontal="center" vertical="center" textRotation="13"/>
    </xf>
    <xf numFmtId="164" fontId="10" fillId="8" borderId="49" xfId="1" applyNumberFormat="1" applyFont="1" applyFill="1" applyBorder="1" applyAlignment="1">
      <alignment horizontal="center" vertical="center" textRotation="13"/>
    </xf>
    <xf numFmtId="43" fontId="6" fillId="4" borderId="24" xfId="1" applyFont="1" applyFill="1" applyBorder="1" applyAlignment="1">
      <alignment horizontal="center"/>
    </xf>
    <xf numFmtId="43" fontId="6" fillId="4" borderId="52" xfId="1" applyFont="1" applyFill="1" applyBorder="1" applyAlignment="1">
      <alignment horizontal="center"/>
    </xf>
    <xf numFmtId="43" fontId="6" fillId="4" borderId="53" xfId="1" applyFont="1" applyFill="1" applyBorder="1" applyAlignment="1">
      <alignment horizontal="center"/>
    </xf>
    <xf numFmtId="43" fontId="12" fillId="5" borderId="32" xfId="1" applyFont="1" applyFill="1" applyBorder="1" applyAlignment="1">
      <alignment horizontal="center"/>
    </xf>
    <xf numFmtId="43" fontId="12" fillId="5" borderId="20" xfId="1" applyFont="1" applyFill="1" applyBorder="1" applyAlignment="1">
      <alignment horizontal="center"/>
    </xf>
    <xf numFmtId="43" fontId="12" fillId="5" borderId="17" xfId="1" applyFont="1" applyFill="1" applyBorder="1" applyAlignment="1">
      <alignment horizontal="center"/>
    </xf>
    <xf numFmtId="43" fontId="12" fillId="5" borderId="15" xfId="1" applyFont="1" applyFill="1" applyBorder="1" applyAlignment="1">
      <alignment horizontal="center"/>
    </xf>
    <xf numFmtId="164" fontId="10" fillId="8" borderId="40" xfId="1" applyNumberFormat="1" applyFont="1" applyFill="1" applyBorder="1" applyAlignment="1">
      <alignment horizontal="center" vertical="center" textRotation="13"/>
    </xf>
    <xf numFmtId="164" fontId="10" fillId="8" borderId="43" xfId="1" applyNumberFormat="1" applyFont="1" applyFill="1" applyBorder="1" applyAlignment="1">
      <alignment horizontal="center" vertical="center" textRotation="13"/>
    </xf>
    <xf numFmtId="0" fontId="17" fillId="0" borderId="22" xfId="0" applyFont="1" applyFill="1" applyBorder="1" applyAlignment="1">
      <alignment textRotation="7" wrapText="1"/>
    </xf>
    <xf numFmtId="0" fontId="17" fillId="0" borderId="16" xfId="0" applyFont="1" applyFill="1" applyBorder="1" applyAlignment="1">
      <alignment textRotation="7" wrapText="1"/>
    </xf>
    <xf numFmtId="0" fontId="11" fillId="0" borderId="22" xfId="0" applyFont="1" applyFill="1" applyBorder="1" applyAlignment="1">
      <alignment horizontal="center" textRotation="18" wrapText="1"/>
    </xf>
    <xf numFmtId="0" fontId="11" fillId="0" borderId="16" xfId="0" applyFont="1" applyFill="1" applyBorder="1" applyAlignment="1">
      <alignment horizontal="center" textRotation="18" wrapText="1"/>
    </xf>
    <xf numFmtId="0" fontId="11" fillId="6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/>
    </xf>
    <xf numFmtId="0" fontId="19" fillId="8" borderId="25" xfId="0" applyFont="1" applyFill="1" applyBorder="1" applyAlignment="1">
      <alignment horizontal="left"/>
    </xf>
    <xf numFmtId="0" fontId="19" fillId="8" borderId="26" xfId="0" applyFont="1" applyFill="1" applyBorder="1" applyAlignment="1">
      <alignment horizontal="left"/>
    </xf>
    <xf numFmtId="0" fontId="19" fillId="8" borderId="27" xfId="0" applyFont="1" applyFill="1" applyBorder="1" applyAlignment="1">
      <alignment horizontal="left"/>
    </xf>
    <xf numFmtId="164" fontId="10" fillId="8" borderId="40" xfId="1" applyNumberFormat="1" applyFont="1" applyFill="1" applyBorder="1" applyAlignment="1">
      <alignment horizontal="center" vertical="center" textRotation="15"/>
    </xf>
    <xf numFmtId="164" fontId="10" fillId="8" borderId="42" xfId="1" applyNumberFormat="1" applyFont="1" applyFill="1" applyBorder="1" applyAlignment="1">
      <alignment horizontal="center" vertical="center" textRotation="15"/>
    </xf>
    <xf numFmtId="164" fontId="10" fillId="8" borderId="43" xfId="1" applyNumberFormat="1" applyFont="1" applyFill="1" applyBorder="1" applyAlignment="1">
      <alignment horizontal="center" vertical="center" textRotation="15"/>
    </xf>
    <xf numFmtId="14" fontId="10" fillId="0" borderId="22" xfId="0" applyNumberFormat="1" applyFont="1" applyFill="1" applyBorder="1" applyAlignment="1">
      <alignment horizontal="center" vertical="center" textRotation="8"/>
    </xf>
    <xf numFmtId="14" fontId="10" fillId="0" borderId="13" xfId="0" applyNumberFormat="1" applyFont="1" applyFill="1" applyBorder="1" applyAlignment="1">
      <alignment horizontal="center" vertical="center" textRotation="8"/>
    </xf>
    <xf numFmtId="14" fontId="10" fillId="0" borderId="16" xfId="0" applyNumberFormat="1" applyFont="1" applyFill="1" applyBorder="1" applyAlignment="1">
      <alignment horizontal="center" vertical="center" textRotation="8"/>
    </xf>
    <xf numFmtId="0" fontId="11" fillId="0" borderId="22" xfId="0" applyFont="1" applyFill="1" applyBorder="1" applyAlignment="1">
      <alignment horizontal="center" textRotation="22" wrapText="1"/>
    </xf>
    <xf numFmtId="0" fontId="11" fillId="0" borderId="13" xfId="0" applyFont="1" applyFill="1" applyBorder="1" applyAlignment="1">
      <alignment horizontal="center" textRotation="22" wrapText="1"/>
    </xf>
    <xf numFmtId="0" fontId="11" fillId="0" borderId="16" xfId="0" applyFont="1" applyFill="1" applyBorder="1" applyAlignment="1">
      <alignment horizontal="center" textRotation="22" wrapText="1"/>
    </xf>
    <xf numFmtId="0" fontId="11" fillId="8" borderId="22" xfId="0" applyFont="1" applyFill="1" applyBorder="1" applyAlignment="1">
      <alignment horizontal="center" textRotation="22" wrapText="1"/>
    </xf>
    <xf numFmtId="0" fontId="11" fillId="8" borderId="13" xfId="0" applyFont="1" applyFill="1" applyBorder="1" applyAlignment="1">
      <alignment horizontal="center" textRotation="22" wrapText="1"/>
    </xf>
    <xf numFmtId="0" fontId="11" fillId="8" borderId="16" xfId="0" applyFont="1" applyFill="1" applyBorder="1" applyAlignment="1">
      <alignment horizontal="center" textRotation="22" wrapText="1"/>
    </xf>
    <xf numFmtId="164" fontId="10" fillId="8" borderId="40" xfId="1" applyNumberFormat="1" applyFont="1" applyFill="1" applyBorder="1" applyAlignment="1">
      <alignment horizontal="center" vertical="center"/>
    </xf>
    <xf numFmtId="164" fontId="10" fillId="8" borderId="42" xfId="1" applyNumberFormat="1" applyFont="1" applyFill="1" applyBorder="1" applyAlignment="1">
      <alignment horizontal="center" vertical="center"/>
    </xf>
    <xf numFmtId="164" fontId="10" fillId="8" borderId="43" xfId="1" applyNumberFormat="1" applyFont="1" applyFill="1" applyBorder="1" applyAlignment="1">
      <alignment horizontal="center" vertical="center"/>
    </xf>
    <xf numFmtId="43" fontId="12" fillId="6" borderId="3" xfId="1" applyFont="1" applyFill="1" applyBorder="1" applyAlignment="1">
      <alignment horizontal="center"/>
    </xf>
    <xf numFmtId="43" fontId="12" fillId="6" borderId="7" xfId="1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11" fillId="0" borderId="16" xfId="0" applyFont="1" applyFill="1" applyBorder="1" applyAlignment="1">
      <alignment horizontal="center" wrapText="1"/>
    </xf>
    <xf numFmtId="0" fontId="11" fillId="8" borderId="22" xfId="0" applyFont="1" applyFill="1" applyBorder="1" applyAlignment="1">
      <alignment horizontal="center" wrapText="1"/>
    </xf>
    <xf numFmtId="0" fontId="11" fillId="8" borderId="13" xfId="0" applyFont="1" applyFill="1" applyBorder="1" applyAlignment="1">
      <alignment horizontal="center" wrapText="1"/>
    </xf>
    <xf numFmtId="0" fontId="11" fillId="8" borderId="16" xfId="0" applyFont="1" applyFill="1" applyBorder="1" applyAlignment="1">
      <alignment horizontal="center" wrapText="1"/>
    </xf>
    <xf numFmtId="14" fontId="10" fillId="0" borderId="22" xfId="0" applyNumberFormat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14" fontId="10" fillId="0" borderId="16" xfId="0" applyNumberFormat="1" applyFont="1" applyFill="1" applyBorder="1" applyAlignment="1">
      <alignment horizontal="center" vertical="center"/>
    </xf>
    <xf numFmtId="164" fontId="6" fillId="4" borderId="3" xfId="1" applyNumberFormat="1" applyFont="1" applyFill="1" applyBorder="1" applyAlignment="1">
      <alignment horizontal="right"/>
    </xf>
    <xf numFmtId="164" fontId="6" fillId="4" borderId="4" xfId="1" applyNumberFormat="1" applyFont="1" applyFill="1" applyBorder="1" applyAlignment="1">
      <alignment horizontal="right"/>
    </xf>
    <xf numFmtId="164" fontId="6" fillId="4" borderId="11" xfId="1" applyNumberFormat="1" applyFont="1" applyFill="1" applyBorder="1" applyAlignment="1">
      <alignment horizontal="right"/>
    </xf>
    <xf numFmtId="164" fontId="6" fillId="4" borderId="7" xfId="1" applyNumberFormat="1" applyFont="1" applyFill="1" applyBorder="1" applyAlignment="1">
      <alignment horizontal="right"/>
    </xf>
    <xf numFmtId="0" fontId="11" fillId="6" borderId="0" xfId="0" applyFont="1" applyFill="1" applyAlignment="1">
      <alignment horizontal="center" wrapText="1"/>
    </xf>
    <xf numFmtId="0" fontId="11" fillId="0" borderId="22" xfId="0" applyFont="1" applyFill="1" applyBorder="1" applyAlignment="1">
      <alignment textRotation="9" wrapText="1"/>
    </xf>
    <xf numFmtId="0" fontId="11" fillId="0" borderId="13" xfId="0" applyFont="1" applyFill="1" applyBorder="1" applyAlignment="1">
      <alignment textRotation="9" wrapText="1"/>
    </xf>
    <xf numFmtId="0" fontId="11" fillId="0" borderId="16" xfId="0" applyFont="1" applyFill="1" applyBorder="1" applyAlignment="1">
      <alignment textRotation="9" wrapText="1"/>
    </xf>
    <xf numFmtId="0" fontId="11" fillId="0" borderId="22" xfId="0" applyFont="1" applyFill="1" applyBorder="1" applyAlignment="1">
      <alignment horizontal="center" textRotation="9" wrapText="1"/>
    </xf>
    <xf numFmtId="0" fontId="11" fillId="0" borderId="13" xfId="0" applyFont="1" applyFill="1" applyBorder="1" applyAlignment="1">
      <alignment horizontal="center" textRotation="9" wrapText="1"/>
    </xf>
    <xf numFmtId="0" fontId="11" fillId="0" borderId="16" xfId="0" applyFont="1" applyFill="1" applyBorder="1" applyAlignment="1">
      <alignment horizontal="center" textRotation="9" wrapText="1"/>
    </xf>
    <xf numFmtId="164" fontId="12" fillId="6" borderId="33" xfId="1" applyNumberFormat="1" applyFont="1" applyFill="1" applyBorder="1" applyAlignment="1">
      <alignment horizontal="right" textRotation="8"/>
    </xf>
    <xf numFmtId="164" fontId="12" fillId="6" borderId="34" xfId="1" applyNumberFormat="1" applyFont="1" applyFill="1" applyBorder="1" applyAlignment="1">
      <alignment horizontal="right" textRotation="8"/>
    </xf>
    <xf numFmtId="164" fontId="12" fillId="6" borderId="35" xfId="1" applyNumberFormat="1" applyFont="1" applyFill="1" applyBorder="1" applyAlignment="1">
      <alignment horizontal="right" textRotation="8"/>
    </xf>
    <xf numFmtId="43" fontId="6" fillId="4" borderId="31" xfId="1" applyFont="1" applyFill="1" applyBorder="1" applyAlignment="1">
      <alignment horizontal="center"/>
    </xf>
    <xf numFmtId="43" fontId="6" fillId="4" borderId="26" xfId="1" applyFont="1" applyFill="1" applyBorder="1" applyAlignment="1">
      <alignment horizontal="center"/>
    </xf>
    <xf numFmtId="43" fontId="6" fillId="4" borderId="27" xfId="1" applyFont="1" applyFill="1" applyBorder="1" applyAlignment="1">
      <alignment horizontal="center"/>
    </xf>
    <xf numFmtId="43" fontId="12" fillId="6" borderId="33" xfId="1" applyFont="1" applyFill="1" applyBorder="1" applyAlignment="1">
      <alignment horizontal="center" textRotation="14"/>
    </xf>
    <xf numFmtId="43" fontId="12" fillId="6" borderId="45" xfId="1" applyFont="1" applyFill="1" applyBorder="1" applyAlignment="1">
      <alignment horizontal="center" textRotation="14"/>
    </xf>
    <xf numFmtId="0" fontId="4" fillId="3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9" borderId="25" xfId="0" applyFont="1" applyFill="1" applyBorder="1" applyAlignment="1">
      <alignment horizontal="left"/>
    </xf>
    <xf numFmtId="0" fontId="18" fillId="9" borderId="26" xfId="0" applyFont="1" applyFill="1" applyBorder="1" applyAlignment="1">
      <alignment horizontal="left"/>
    </xf>
    <xf numFmtId="0" fontId="18" fillId="9" borderId="50" xfId="0" applyFont="1" applyFill="1" applyBorder="1" applyAlignment="1">
      <alignment horizontal="left"/>
    </xf>
    <xf numFmtId="14" fontId="10" fillId="0" borderId="22" xfId="0" applyNumberFormat="1" applyFont="1" applyFill="1" applyBorder="1" applyAlignment="1">
      <alignment horizontal="center" vertical="center" textRotation="11"/>
    </xf>
    <xf numFmtId="14" fontId="10" fillId="0" borderId="16" xfId="0" applyNumberFormat="1" applyFont="1" applyFill="1" applyBorder="1" applyAlignment="1">
      <alignment horizontal="center" vertical="center" textRotation="11"/>
    </xf>
    <xf numFmtId="0" fontId="17" fillId="0" borderId="23" xfId="0" applyFont="1" applyFill="1" applyBorder="1" applyAlignment="1">
      <alignment textRotation="7" wrapText="1"/>
    </xf>
    <xf numFmtId="0" fontId="17" fillId="0" borderId="8" xfId="0" applyFont="1" applyFill="1" applyBorder="1" applyAlignment="1">
      <alignment textRotation="7" wrapText="1"/>
    </xf>
    <xf numFmtId="0" fontId="11" fillId="0" borderId="23" xfId="0" applyFont="1" applyFill="1" applyBorder="1" applyAlignment="1">
      <alignment horizontal="center" textRotation="18" wrapText="1"/>
    </xf>
    <xf numFmtId="0" fontId="11" fillId="0" borderId="8" xfId="0" applyFont="1" applyFill="1" applyBorder="1" applyAlignment="1">
      <alignment horizontal="center" textRotation="18" wrapText="1"/>
    </xf>
    <xf numFmtId="0" fontId="11" fillId="8" borderId="22" xfId="0" applyFont="1" applyFill="1" applyBorder="1" applyAlignment="1">
      <alignment horizontal="center" textRotation="8" wrapText="1"/>
    </xf>
    <xf numFmtId="0" fontId="11" fillId="8" borderId="16" xfId="0" applyFont="1" applyFill="1" applyBorder="1" applyAlignment="1">
      <alignment horizontal="center" textRotation="8" wrapText="1"/>
    </xf>
    <xf numFmtId="43" fontId="12" fillId="10" borderId="32" xfId="1" applyFont="1" applyFill="1" applyBorder="1" applyAlignment="1">
      <alignment horizontal="center" textRotation="10"/>
    </xf>
    <xf numFmtId="43" fontId="12" fillId="10" borderId="20" xfId="1" applyFont="1" applyFill="1" applyBorder="1" applyAlignment="1">
      <alignment horizontal="center" textRotation="10"/>
    </xf>
    <xf numFmtId="43" fontId="12" fillId="10" borderId="30" xfId="1" applyFont="1" applyFill="1" applyBorder="1" applyAlignment="1">
      <alignment horizontal="center" textRotation="10"/>
    </xf>
    <xf numFmtId="43" fontId="12" fillId="10" borderId="56" xfId="1" applyFont="1" applyFill="1" applyBorder="1" applyAlignment="1">
      <alignment horizontal="center" textRotation="10"/>
    </xf>
    <xf numFmtId="43" fontId="12" fillId="10" borderId="17" xfId="1" applyFont="1" applyFill="1" applyBorder="1" applyAlignment="1">
      <alignment horizontal="center" textRotation="10"/>
    </xf>
    <xf numFmtId="43" fontId="12" fillId="10" borderId="15" xfId="1" applyFont="1" applyFill="1" applyBorder="1" applyAlignment="1">
      <alignment horizontal="center" textRotation="10"/>
    </xf>
    <xf numFmtId="43" fontId="12" fillId="10" borderId="32" xfId="1" applyFont="1" applyFill="1" applyBorder="1" applyAlignment="1">
      <alignment horizontal="center"/>
    </xf>
    <xf numFmtId="43" fontId="12" fillId="10" borderId="20" xfId="1" applyFont="1" applyFill="1" applyBorder="1" applyAlignment="1">
      <alignment horizontal="center"/>
    </xf>
    <xf numFmtId="43" fontId="12" fillId="10" borderId="30" xfId="1" applyFont="1" applyFill="1" applyBorder="1" applyAlignment="1">
      <alignment horizontal="center"/>
    </xf>
    <xf numFmtId="43" fontId="12" fillId="10" borderId="56" xfId="1" applyFont="1" applyFill="1" applyBorder="1" applyAlignment="1">
      <alignment horizontal="center"/>
    </xf>
    <xf numFmtId="43" fontId="12" fillId="10" borderId="17" xfId="1" applyFont="1" applyFill="1" applyBorder="1" applyAlignment="1">
      <alignment horizontal="center"/>
    </xf>
    <xf numFmtId="43" fontId="12" fillId="10" borderId="15" xfId="1" applyFont="1" applyFill="1" applyBorder="1" applyAlignment="1">
      <alignment horizontal="center"/>
    </xf>
    <xf numFmtId="164" fontId="12" fillId="6" borderId="33" xfId="1" applyNumberFormat="1" applyFont="1" applyFill="1" applyBorder="1" applyAlignment="1">
      <alignment horizontal="center" textRotation="60"/>
    </xf>
    <xf numFmtId="164" fontId="12" fillId="6" borderId="34" xfId="1" applyNumberFormat="1" applyFont="1" applyFill="1" applyBorder="1" applyAlignment="1">
      <alignment horizontal="center" textRotation="60"/>
    </xf>
    <xf numFmtId="164" fontId="12" fillId="6" borderId="35" xfId="1" applyNumberFormat="1" applyFont="1" applyFill="1" applyBorder="1" applyAlignment="1">
      <alignment horizontal="center" textRotation="60"/>
    </xf>
    <xf numFmtId="0" fontId="11" fillId="0" borderId="22" xfId="0" applyFont="1" applyFill="1" applyBorder="1" applyAlignment="1">
      <alignment horizontal="center" textRotation="62" wrapText="1"/>
    </xf>
    <xf numFmtId="0" fontId="11" fillId="0" borderId="13" xfId="0" applyFont="1" applyFill="1" applyBorder="1" applyAlignment="1">
      <alignment horizontal="center" textRotation="62" wrapText="1"/>
    </xf>
    <xf numFmtId="0" fontId="11" fillId="0" borderId="16" xfId="0" applyFont="1" applyFill="1" applyBorder="1" applyAlignment="1">
      <alignment horizontal="center" textRotation="62" wrapText="1"/>
    </xf>
    <xf numFmtId="0" fontId="11" fillId="8" borderId="22" xfId="0" applyFont="1" applyFill="1" applyBorder="1" applyAlignment="1">
      <alignment horizontal="center" textRotation="60" wrapText="1"/>
    </xf>
    <xf numFmtId="0" fontId="11" fillId="8" borderId="13" xfId="0" applyFont="1" applyFill="1" applyBorder="1" applyAlignment="1">
      <alignment horizontal="center" textRotation="60" wrapText="1"/>
    </xf>
    <xf numFmtId="0" fontId="11" fillId="8" borderId="16" xfId="0" applyFont="1" applyFill="1" applyBorder="1" applyAlignment="1">
      <alignment horizontal="center" textRotation="60" wrapText="1"/>
    </xf>
    <xf numFmtId="164" fontId="12" fillId="6" borderId="33" xfId="1" applyNumberFormat="1" applyFont="1" applyFill="1" applyBorder="1" applyAlignment="1">
      <alignment horizontal="center" textRotation="74"/>
    </xf>
    <xf numFmtId="164" fontId="12" fillId="6" borderId="34" xfId="1" applyNumberFormat="1" applyFont="1" applyFill="1" applyBorder="1" applyAlignment="1">
      <alignment horizontal="center" textRotation="74"/>
    </xf>
    <xf numFmtId="164" fontId="12" fillId="6" borderId="35" xfId="1" applyNumberFormat="1" applyFont="1" applyFill="1" applyBorder="1" applyAlignment="1">
      <alignment horizontal="center" textRotation="74"/>
    </xf>
    <xf numFmtId="14" fontId="11" fillId="0" borderId="22" xfId="0" applyNumberFormat="1" applyFont="1" applyFill="1" applyBorder="1" applyAlignment="1">
      <alignment horizontal="center"/>
    </xf>
    <xf numFmtId="14" fontId="11" fillId="0" borderId="13" xfId="0" applyNumberFormat="1" applyFont="1" applyFill="1" applyBorder="1" applyAlignment="1">
      <alignment horizontal="center"/>
    </xf>
    <xf numFmtId="14" fontId="11" fillId="0" borderId="16" xfId="0" applyNumberFormat="1" applyFont="1" applyFill="1" applyBorder="1" applyAlignment="1">
      <alignment horizontal="center"/>
    </xf>
    <xf numFmtId="164" fontId="10" fillId="8" borderId="40" xfId="1" applyNumberFormat="1" applyFont="1" applyFill="1" applyBorder="1" applyAlignment="1">
      <alignment horizontal="center" vertical="center" textRotation="60"/>
    </xf>
    <xf numFmtId="164" fontId="10" fillId="8" borderId="42" xfId="1" applyNumberFormat="1" applyFont="1" applyFill="1" applyBorder="1" applyAlignment="1">
      <alignment horizontal="center" vertical="center" textRotation="60"/>
    </xf>
    <xf numFmtId="164" fontId="10" fillId="8" borderId="43" xfId="1" applyNumberFormat="1" applyFont="1" applyFill="1" applyBorder="1" applyAlignment="1">
      <alignment horizontal="center" vertical="center" textRotation="60"/>
    </xf>
    <xf numFmtId="0" fontId="11" fillId="0" borderId="22" xfId="0" applyFont="1" applyFill="1" applyBorder="1" applyAlignment="1">
      <alignment textRotation="53" wrapText="1"/>
    </xf>
    <xf numFmtId="0" fontId="11" fillId="0" borderId="13" xfId="0" applyFont="1" applyFill="1" applyBorder="1" applyAlignment="1">
      <alignment textRotation="53" wrapText="1"/>
    </xf>
    <xf numFmtId="0" fontId="11" fillId="0" borderId="16" xfId="0" applyFont="1" applyFill="1" applyBorder="1" applyAlignment="1">
      <alignment textRotation="53" wrapText="1"/>
    </xf>
    <xf numFmtId="0" fontId="11" fillId="0" borderId="22" xfId="0" applyFont="1" applyFill="1" applyBorder="1" applyAlignment="1">
      <alignment horizontal="center" textRotation="59" wrapText="1"/>
    </xf>
    <xf numFmtId="0" fontId="11" fillId="0" borderId="13" xfId="0" applyFont="1" applyFill="1" applyBorder="1" applyAlignment="1">
      <alignment horizontal="center" textRotation="59" wrapText="1"/>
    </xf>
    <xf numFmtId="0" fontId="11" fillId="0" borderId="16" xfId="0" applyFont="1" applyFill="1" applyBorder="1" applyAlignment="1">
      <alignment horizontal="center" textRotation="59" wrapText="1"/>
    </xf>
    <xf numFmtId="43" fontId="6" fillId="4" borderId="17" xfId="1" applyFont="1" applyFill="1" applyBorder="1" applyAlignment="1">
      <alignment horizontal="center"/>
    </xf>
    <xf numFmtId="43" fontId="6" fillId="4" borderId="18" xfId="1" applyFont="1" applyFill="1" applyBorder="1" applyAlignment="1">
      <alignment horizontal="center"/>
    </xf>
    <xf numFmtId="43" fontId="6" fillId="4" borderId="51" xfId="1" applyFont="1" applyFill="1" applyBorder="1" applyAlignment="1">
      <alignment horizontal="center"/>
    </xf>
    <xf numFmtId="0" fontId="3" fillId="0" borderId="22" xfId="0" applyFont="1" applyFill="1" applyBorder="1" applyAlignment="1">
      <alignment textRotation="24" wrapText="1"/>
    </xf>
    <xf numFmtId="0" fontId="3" fillId="0" borderId="13" xfId="0" applyFont="1" applyFill="1" applyBorder="1" applyAlignment="1">
      <alignment textRotation="24" wrapText="1"/>
    </xf>
    <xf numFmtId="0" fontId="3" fillId="0" borderId="16" xfId="0" applyFont="1" applyFill="1" applyBorder="1" applyAlignment="1">
      <alignment textRotation="24" wrapText="1"/>
    </xf>
    <xf numFmtId="164" fontId="12" fillId="6" borderId="46" xfId="1" applyNumberFormat="1" applyFont="1" applyFill="1" applyBorder="1" applyAlignment="1">
      <alignment horizontal="center" textRotation="14"/>
    </xf>
    <xf numFmtId="164" fontId="12" fillId="6" borderId="47" xfId="1" applyNumberFormat="1" applyFont="1" applyFill="1" applyBorder="1" applyAlignment="1">
      <alignment horizontal="center" textRotation="14"/>
    </xf>
    <xf numFmtId="43" fontId="12" fillId="10" borderId="32" xfId="1" applyFont="1" applyFill="1" applyBorder="1" applyAlignment="1">
      <alignment horizontal="center" textRotation="63"/>
    </xf>
    <xf numFmtId="43" fontId="12" fillId="10" borderId="20" xfId="1" applyFont="1" applyFill="1" applyBorder="1" applyAlignment="1">
      <alignment horizontal="center" textRotation="63"/>
    </xf>
    <xf numFmtId="43" fontId="12" fillId="10" borderId="30" xfId="1" applyFont="1" applyFill="1" applyBorder="1" applyAlignment="1">
      <alignment horizontal="center" textRotation="63"/>
    </xf>
    <xf numFmtId="43" fontId="12" fillId="10" borderId="56" xfId="1" applyFont="1" applyFill="1" applyBorder="1" applyAlignment="1">
      <alignment horizontal="center" textRotation="63"/>
    </xf>
    <xf numFmtId="43" fontId="12" fillId="10" borderId="17" xfId="1" applyFont="1" applyFill="1" applyBorder="1" applyAlignment="1">
      <alignment horizontal="center" textRotation="63"/>
    </xf>
    <xf numFmtId="43" fontId="12" fillId="10" borderId="15" xfId="1" applyFont="1" applyFill="1" applyBorder="1" applyAlignment="1">
      <alignment horizontal="center" textRotation="63"/>
    </xf>
    <xf numFmtId="164" fontId="12" fillId="6" borderId="46" xfId="1" applyNumberFormat="1" applyFont="1" applyFill="1" applyBorder="1" applyAlignment="1">
      <alignment horizontal="right" textRotation="8"/>
    </xf>
    <xf numFmtId="164" fontId="12" fillId="6" borderId="54" xfId="1" applyNumberFormat="1" applyFont="1" applyFill="1" applyBorder="1" applyAlignment="1">
      <alignment horizontal="right" textRotation="8"/>
    </xf>
    <xf numFmtId="164" fontId="12" fillId="6" borderId="51" xfId="1" applyNumberFormat="1" applyFont="1" applyFill="1" applyBorder="1" applyAlignment="1">
      <alignment horizontal="right" textRotation="8"/>
    </xf>
    <xf numFmtId="14" fontId="22" fillId="0" borderId="12" xfId="0" applyNumberFormat="1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164" fontId="12" fillId="10" borderId="57" xfId="1" applyNumberFormat="1" applyFont="1" applyFill="1" applyBorder="1" applyAlignment="1">
      <alignment horizontal="right" textRotation="8"/>
    </xf>
    <xf numFmtId="164" fontId="12" fillId="10" borderId="0" xfId="1" applyNumberFormat="1" applyFont="1" applyFill="1" applyBorder="1" applyAlignment="1">
      <alignment horizontal="right" textRotation="8"/>
    </xf>
    <xf numFmtId="164" fontId="12" fillId="10" borderId="58" xfId="1" applyNumberFormat="1" applyFont="1" applyFill="1" applyBorder="1" applyAlignment="1">
      <alignment horizontal="right" textRotation="8"/>
    </xf>
  </cellXfs>
  <cellStyles count="3">
    <cellStyle name="Κανονικό" xfId="0" builtinId="0"/>
    <cellStyle name="Κόμμα" xfId="1" builtinId="3"/>
    <cellStyle name="Κόμμα 3" xfId="2"/>
  </cellStyles>
  <dxfs count="0"/>
  <tableStyles count="0" defaultTableStyle="TableStyleMedium9" defaultPivotStyle="PivotStyleLight16"/>
  <colors>
    <mruColors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89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2.75"/>
  <cols>
    <col min="1" max="1" width="6.33203125" style="29" bestFit="1" customWidth="1"/>
    <col min="2" max="2" width="8.44140625" style="29" bestFit="1" customWidth="1"/>
    <col min="3" max="3" width="7.88671875" style="29" bestFit="1" customWidth="1"/>
    <col min="4" max="4" width="54.21875" style="135" bestFit="1" customWidth="1"/>
    <col min="5" max="5" width="42.21875" style="135" bestFit="1" customWidth="1"/>
    <col min="6" max="6" width="20" style="135" bestFit="1" customWidth="1"/>
    <col min="7" max="7" width="10" style="29" bestFit="1" customWidth="1"/>
    <col min="8" max="9" width="10" style="29" customWidth="1"/>
    <col min="10" max="10" width="11.44140625" style="141" bestFit="1" customWidth="1"/>
    <col min="11" max="11" width="15" style="29" customWidth="1"/>
    <col min="12" max="12" width="12" style="29" customWidth="1"/>
    <col min="13" max="13" width="10" style="29" customWidth="1"/>
    <col min="14" max="14" width="9.21875" style="29" bestFit="1" customWidth="1"/>
    <col min="15" max="15" width="11.5546875" style="29" customWidth="1"/>
    <col min="16" max="16" width="9.21875" style="30" bestFit="1" customWidth="1"/>
    <col min="17" max="18" width="9.21875" style="29" customWidth="1"/>
    <col min="19" max="19" width="11.6640625" style="29" bestFit="1" customWidth="1"/>
    <col min="20" max="20" width="8.44140625" style="29" bestFit="1" customWidth="1"/>
    <col min="21" max="21" width="9.5546875" style="29" customWidth="1"/>
    <col min="22" max="22" width="9.21875" style="30" bestFit="1" customWidth="1"/>
    <col min="23" max="27" width="9.21875" style="29" customWidth="1"/>
    <col min="28" max="28" width="9.21875" style="30" customWidth="1"/>
    <col min="29" max="29" width="9.21875" style="29" customWidth="1"/>
    <col min="30" max="30" width="9.21875" style="29" bestFit="1" customWidth="1"/>
    <col min="31" max="31" width="8.44140625" style="29" customWidth="1"/>
    <col min="32" max="32" width="9.21875" style="30" bestFit="1" customWidth="1"/>
    <col min="33" max="33" width="15.33203125" style="30" bestFit="1" customWidth="1"/>
    <col min="34" max="34" width="21.77734375" style="29" bestFit="1" customWidth="1"/>
    <col min="35" max="35" width="16" style="150" customWidth="1"/>
    <col min="36" max="36" width="25.77734375" style="150" customWidth="1"/>
    <col min="37" max="37" width="28.21875" style="29" bestFit="1" customWidth="1"/>
    <col min="38" max="38" width="25.6640625" style="29" bestFit="1" customWidth="1"/>
    <col min="39" max="39" width="44.33203125" style="29" bestFit="1" customWidth="1"/>
    <col min="40" max="16384" width="8.88671875" style="29"/>
  </cols>
  <sheetData>
    <row r="1" spans="1:36" s="12" customFormat="1" ht="36.75" thickBot="1">
      <c r="A1" s="2" t="s">
        <v>0</v>
      </c>
      <c r="B1" s="2" t="s">
        <v>1</v>
      </c>
      <c r="C1" s="3" t="s">
        <v>2</v>
      </c>
      <c r="D1" s="4" t="s">
        <v>3</v>
      </c>
      <c r="E1" s="4" t="s">
        <v>140</v>
      </c>
      <c r="F1" s="4" t="s">
        <v>141</v>
      </c>
      <c r="G1" s="4" t="s">
        <v>4</v>
      </c>
      <c r="H1" s="261" t="s">
        <v>144</v>
      </c>
      <c r="I1" s="261" t="s">
        <v>145</v>
      </c>
      <c r="J1" s="4" t="s">
        <v>5</v>
      </c>
      <c r="K1" s="4" t="s">
        <v>6</v>
      </c>
      <c r="L1" s="5" t="s">
        <v>105</v>
      </c>
      <c r="M1" s="6" t="s">
        <v>134</v>
      </c>
      <c r="N1" s="7" t="s">
        <v>135</v>
      </c>
      <c r="O1" s="8" t="s">
        <v>15</v>
      </c>
      <c r="P1" s="174" t="s">
        <v>7</v>
      </c>
      <c r="Q1" s="8" t="s">
        <v>22</v>
      </c>
      <c r="R1" s="39" t="s">
        <v>7</v>
      </c>
      <c r="S1" s="9" t="s">
        <v>42</v>
      </c>
      <c r="T1" s="10" t="s">
        <v>43</v>
      </c>
      <c r="U1" s="263" t="s">
        <v>149</v>
      </c>
      <c r="V1" s="174" t="s">
        <v>7</v>
      </c>
      <c r="W1" s="8" t="s">
        <v>136</v>
      </c>
      <c r="X1" s="39" t="s">
        <v>7</v>
      </c>
      <c r="Y1" s="10" t="s">
        <v>137</v>
      </c>
      <c r="Z1" s="39" t="s">
        <v>7</v>
      </c>
      <c r="AA1" s="10" t="s">
        <v>138</v>
      </c>
      <c r="AB1" s="174" t="s">
        <v>7</v>
      </c>
      <c r="AC1" s="2" t="s">
        <v>8</v>
      </c>
      <c r="AD1" s="219" t="s">
        <v>7</v>
      </c>
      <c r="AE1" s="11" t="s">
        <v>9</v>
      </c>
      <c r="AF1" s="174" t="s">
        <v>7</v>
      </c>
      <c r="AG1" s="227" t="s">
        <v>10</v>
      </c>
      <c r="AH1" s="227" t="s">
        <v>10</v>
      </c>
      <c r="AI1" s="226" t="s">
        <v>139</v>
      </c>
      <c r="AJ1" s="225"/>
    </row>
    <row r="2" spans="1:36" s="62" customFormat="1">
      <c r="A2" s="105"/>
      <c r="B2" s="105"/>
      <c r="C2" s="106"/>
      <c r="D2" s="109"/>
      <c r="E2" s="109"/>
      <c r="F2" s="109"/>
      <c r="G2" s="108"/>
      <c r="H2" s="108"/>
      <c r="I2" s="108"/>
      <c r="J2" s="136"/>
      <c r="K2" s="109"/>
      <c r="L2" s="107"/>
      <c r="M2" s="110"/>
      <c r="N2" s="111"/>
      <c r="O2" s="110"/>
      <c r="P2" s="175"/>
      <c r="Q2" s="110"/>
      <c r="R2" s="110"/>
      <c r="S2" s="110"/>
      <c r="T2" s="110"/>
      <c r="U2" s="111"/>
      <c r="V2" s="207"/>
      <c r="W2" s="111"/>
      <c r="X2" s="111"/>
      <c r="Y2" s="111"/>
      <c r="Z2" s="111"/>
      <c r="AA2" s="111"/>
      <c r="AB2" s="207"/>
      <c r="AC2" s="111"/>
      <c r="AD2" s="111"/>
      <c r="AE2" s="111"/>
      <c r="AF2" s="207"/>
      <c r="AG2" s="207"/>
      <c r="AI2" s="151"/>
      <c r="AJ2" s="151"/>
    </row>
    <row r="3" spans="1:36" s="62" customFormat="1" ht="13.5" thickBot="1">
      <c r="A3" s="105"/>
      <c r="B3" s="105"/>
      <c r="C3" s="106"/>
      <c r="D3" s="109"/>
      <c r="E3" s="109"/>
      <c r="F3" s="109"/>
      <c r="G3" s="108"/>
      <c r="H3" s="108"/>
      <c r="I3" s="108"/>
      <c r="J3" s="136"/>
      <c r="K3" s="109"/>
      <c r="L3" s="107"/>
      <c r="M3" s="110"/>
      <c r="N3" s="111"/>
      <c r="O3" s="110"/>
      <c r="P3" s="175"/>
      <c r="Q3" s="110"/>
      <c r="R3" s="110"/>
      <c r="S3" s="110"/>
      <c r="T3" s="110"/>
      <c r="U3" s="111"/>
      <c r="V3" s="207"/>
      <c r="W3" s="111"/>
      <c r="X3" s="111"/>
      <c r="Y3" s="111"/>
      <c r="Z3" s="111"/>
      <c r="AA3" s="111"/>
      <c r="AB3" s="207"/>
      <c r="AC3" s="111"/>
      <c r="AD3" s="111"/>
      <c r="AE3" s="111"/>
      <c r="AF3" s="207"/>
      <c r="AG3" s="207"/>
      <c r="AI3" s="151"/>
      <c r="AJ3" s="151"/>
    </row>
    <row r="4" spans="1:36" s="62" customFormat="1">
      <c r="A4" s="393" t="s">
        <v>31</v>
      </c>
      <c r="B4" s="101"/>
      <c r="C4" s="97" t="s">
        <v>164</v>
      </c>
      <c r="D4" s="98" t="s">
        <v>12</v>
      </c>
      <c r="E4" s="98"/>
      <c r="F4" s="98"/>
      <c r="G4" s="99">
        <v>150000</v>
      </c>
      <c r="H4" s="99"/>
      <c r="I4" s="99"/>
      <c r="J4" s="396"/>
      <c r="K4" s="399" t="s">
        <v>32</v>
      </c>
      <c r="L4" s="384" t="s">
        <v>35</v>
      </c>
      <c r="M4" s="91">
        <v>1840.06</v>
      </c>
      <c r="N4" s="92">
        <v>1510.32</v>
      </c>
      <c r="O4" s="93"/>
      <c r="P4" s="176"/>
      <c r="Q4" s="173"/>
      <c r="R4" s="173"/>
      <c r="S4" s="126" t="s">
        <v>45</v>
      </c>
      <c r="T4" s="127">
        <v>166.51</v>
      </c>
      <c r="U4" s="92"/>
      <c r="V4" s="208"/>
      <c r="W4" s="92"/>
      <c r="X4" s="92"/>
      <c r="Y4" s="92">
        <v>76.06</v>
      </c>
      <c r="Z4" s="92">
        <v>196.67</v>
      </c>
      <c r="AA4" s="92"/>
      <c r="AB4" s="208"/>
      <c r="AC4" s="92">
        <v>207.28</v>
      </c>
      <c r="AD4" s="208">
        <v>269.8</v>
      </c>
      <c r="AE4" s="94"/>
      <c r="AF4" s="222"/>
      <c r="AG4" s="241">
        <f>AD4+AF4</f>
        <v>269.8</v>
      </c>
      <c r="AH4" s="378">
        <v>1717.77</v>
      </c>
      <c r="AI4" s="151"/>
      <c r="AJ4" s="151"/>
    </row>
    <row r="5" spans="1:36" s="62" customFormat="1">
      <c r="A5" s="394"/>
      <c r="B5" s="76"/>
      <c r="C5" s="104" t="s">
        <v>164</v>
      </c>
      <c r="D5" s="18" t="s">
        <v>29</v>
      </c>
      <c r="E5" s="18"/>
      <c r="F5" s="18"/>
      <c r="G5" s="33">
        <v>12500</v>
      </c>
      <c r="H5" s="255"/>
      <c r="I5" s="255"/>
      <c r="J5" s="397"/>
      <c r="K5" s="400"/>
      <c r="L5" s="385"/>
      <c r="M5" s="19">
        <v>187.24</v>
      </c>
      <c r="N5" s="20">
        <v>139.87</v>
      </c>
      <c r="O5" s="40"/>
      <c r="P5" s="177"/>
      <c r="Q5" s="40"/>
      <c r="R5" s="40"/>
      <c r="S5" s="40"/>
      <c r="T5" s="40"/>
      <c r="U5" s="20"/>
      <c r="V5" s="72"/>
      <c r="W5" s="20"/>
      <c r="X5" s="20"/>
      <c r="Y5" s="20">
        <v>36.24</v>
      </c>
      <c r="Z5" s="20">
        <v>89.21</v>
      </c>
      <c r="AA5" s="20"/>
      <c r="AB5" s="72"/>
      <c r="AC5" s="20">
        <v>11.13</v>
      </c>
      <c r="AD5" s="72">
        <v>13.89</v>
      </c>
      <c r="AE5" s="42"/>
      <c r="AF5" s="223"/>
      <c r="AG5" s="234">
        <f t="shared" ref="AG5:AG9" si="0">AD5+AF5</f>
        <v>13.89</v>
      </c>
      <c r="AH5" s="379"/>
      <c r="AI5" s="151"/>
      <c r="AJ5" s="151"/>
    </row>
    <row r="6" spans="1:36" s="62" customFormat="1">
      <c r="A6" s="394"/>
      <c r="B6" s="76"/>
      <c r="C6" s="104" t="s">
        <v>164</v>
      </c>
      <c r="D6" s="18" t="s">
        <v>163</v>
      </c>
      <c r="E6" s="18"/>
      <c r="F6" s="18"/>
      <c r="G6" s="67"/>
      <c r="H6" s="256"/>
      <c r="I6" s="256"/>
      <c r="J6" s="397"/>
      <c r="K6" s="400"/>
      <c r="L6" s="385"/>
      <c r="M6" s="19">
        <v>285.44</v>
      </c>
      <c r="N6" s="20">
        <v>85.56</v>
      </c>
      <c r="O6" s="40"/>
      <c r="P6" s="177"/>
      <c r="Q6" s="40"/>
      <c r="R6" s="40"/>
      <c r="S6" s="40"/>
      <c r="T6" s="40"/>
      <c r="U6" s="20"/>
      <c r="V6" s="72"/>
      <c r="W6" s="20"/>
      <c r="X6" s="20"/>
      <c r="Y6" s="20">
        <v>41.52</v>
      </c>
      <c r="Z6" s="20">
        <v>100.63</v>
      </c>
      <c r="AA6" s="20"/>
      <c r="AB6" s="72"/>
      <c r="AC6" s="20">
        <v>158.36000000000001</v>
      </c>
      <c r="AD6" s="72">
        <v>193.03</v>
      </c>
      <c r="AE6" s="42"/>
      <c r="AF6" s="223"/>
      <c r="AG6" s="234">
        <f t="shared" si="0"/>
        <v>193.03</v>
      </c>
      <c r="AH6" s="379"/>
      <c r="AI6" s="151"/>
      <c r="AJ6" s="151"/>
    </row>
    <row r="7" spans="1:36" s="62" customFormat="1">
      <c r="A7" s="394"/>
      <c r="B7" s="76"/>
      <c r="C7" s="104" t="s">
        <v>164</v>
      </c>
      <c r="D7" s="18" t="s">
        <v>12</v>
      </c>
      <c r="E7" s="18"/>
      <c r="F7" s="18"/>
      <c r="G7" s="1">
        <v>13030.96</v>
      </c>
      <c r="H7" s="257"/>
      <c r="I7" s="257"/>
      <c r="J7" s="397"/>
      <c r="K7" s="400"/>
      <c r="L7" s="385"/>
      <c r="M7" s="19">
        <v>365.05</v>
      </c>
      <c r="N7" s="20">
        <v>214.82</v>
      </c>
      <c r="O7" s="40"/>
      <c r="P7" s="177"/>
      <c r="Q7" s="40"/>
      <c r="R7" s="40"/>
      <c r="S7" s="85"/>
      <c r="T7" s="85"/>
      <c r="U7" s="20"/>
      <c r="V7" s="72"/>
      <c r="W7" s="20"/>
      <c r="X7" s="20"/>
      <c r="Y7" s="20">
        <v>36.08</v>
      </c>
      <c r="Z7" s="20">
        <v>87.45</v>
      </c>
      <c r="AA7" s="20"/>
      <c r="AB7" s="72"/>
      <c r="AC7" s="20">
        <v>114.15</v>
      </c>
      <c r="AD7" s="72">
        <v>139.13999999999999</v>
      </c>
      <c r="AE7" s="42"/>
      <c r="AF7" s="223"/>
      <c r="AG7" s="234">
        <f t="shared" si="0"/>
        <v>139.13999999999999</v>
      </c>
      <c r="AH7" s="379"/>
      <c r="AI7" s="151"/>
      <c r="AJ7" s="151"/>
    </row>
    <row r="8" spans="1:36" s="62" customFormat="1">
      <c r="A8" s="394"/>
      <c r="B8" s="76"/>
      <c r="C8" s="104" t="s">
        <v>164</v>
      </c>
      <c r="D8" s="18" t="s">
        <v>12</v>
      </c>
      <c r="E8" s="18"/>
      <c r="F8" s="18"/>
      <c r="G8" s="1">
        <v>13030.96</v>
      </c>
      <c r="H8" s="257"/>
      <c r="I8" s="257"/>
      <c r="J8" s="397"/>
      <c r="K8" s="400"/>
      <c r="L8" s="385"/>
      <c r="M8" s="19">
        <v>391.71</v>
      </c>
      <c r="N8" s="20">
        <v>85.56</v>
      </c>
      <c r="O8" s="40"/>
      <c r="P8" s="177"/>
      <c r="Q8" s="40"/>
      <c r="R8" s="40"/>
      <c r="S8" s="40"/>
      <c r="T8" s="40"/>
      <c r="U8" s="20"/>
      <c r="V8" s="72"/>
      <c r="W8" s="20"/>
      <c r="X8" s="20"/>
      <c r="Y8" s="20">
        <v>61.02</v>
      </c>
      <c r="Z8" s="20">
        <v>146.18</v>
      </c>
      <c r="AA8" s="20"/>
      <c r="AB8" s="72"/>
      <c r="AC8" s="20">
        <v>216.25</v>
      </c>
      <c r="AD8" s="72">
        <v>295.33999999999997</v>
      </c>
      <c r="AE8" s="42"/>
      <c r="AF8" s="223"/>
      <c r="AG8" s="234">
        <f t="shared" si="0"/>
        <v>295.33999999999997</v>
      </c>
      <c r="AH8" s="379"/>
      <c r="AI8" s="151"/>
      <c r="AJ8" s="151"/>
    </row>
    <row r="9" spans="1:36" s="62" customFormat="1" ht="13.5" thickBot="1">
      <c r="A9" s="395"/>
      <c r="B9" s="102"/>
      <c r="C9" s="83" t="s">
        <v>164</v>
      </c>
      <c r="D9" s="69" t="s">
        <v>30</v>
      </c>
      <c r="E9" s="69"/>
      <c r="F9" s="69"/>
      <c r="G9" s="100"/>
      <c r="H9" s="100"/>
      <c r="I9" s="100"/>
      <c r="J9" s="398"/>
      <c r="K9" s="401"/>
      <c r="L9" s="386"/>
      <c r="M9" s="71">
        <v>213.04</v>
      </c>
      <c r="N9" s="95">
        <v>93</v>
      </c>
      <c r="O9" s="44"/>
      <c r="P9" s="178"/>
      <c r="Q9" s="44"/>
      <c r="R9" s="44"/>
      <c r="S9" s="44"/>
      <c r="T9" s="44"/>
      <c r="U9" s="95"/>
      <c r="V9" s="209"/>
      <c r="W9" s="95"/>
      <c r="X9" s="95"/>
      <c r="Y9" s="95">
        <v>26.64</v>
      </c>
      <c r="Z9" s="95">
        <v>27.27</v>
      </c>
      <c r="AA9" s="95"/>
      <c r="AB9" s="209"/>
      <c r="AC9" s="95">
        <v>93.4</v>
      </c>
      <c r="AD9" s="209">
        <v>94.49</v>
      </c>
      <c r="AE9" s="96"/>
      <c r="AF9" s="224"/>
      <c r="AG9" s="246">
        <f t="shared" si="0"/>
        <v>94.49</v>
      </c>
      <c r="AH9" s="380"/>
      <c r="AI9" s="151"/>
      <c r="AJ9" s="151"/>
    </row>
    <row r="10" spans="1:36" s="62" customFormat="1">
      <c r="A10" s="105"/>
      <c r="B10" s="105"/>
      <c r="C10" s="106"/>
      <c r="D10" s="109"/>
      <c r="E10" s="109"/>
      <c r="F10" s="109"/>
      <c r="G10" s="108"/>
      <c r="H10" s="108"/>
      <c r="I10" s="108"/>
      <c r="J10" s="136"/>
      <c r="K10" s="109"/>
      <c r="L10" s="107"/>
      <c r="M10" s="110"/>
      <c r="N10" s="111"/>
      <c r="O10" s="110"/>
      <c r="P10" s="175"/>
      <c r="Q10" s="110"/>
      <c r="R10" s="110"/>
      <c r="S10" s="110"/>
      <c r="T10" s="110"/>
      <c r="U10" s="111"/>
      <c r="V10" s="207"/>
      <c r="W10" s="111"/>
      <c r="X10" s="111"/>
      <c r="Y10" s="111"/>
      <c r="Z10" s="111"/>
      <c r="AA10" s="111"/>
      <c r="AB10" s="207"/>
      <c r="AC10" s="111"/>
      <c r="AD10" s="111"/>
      <c r="AE10" s="111"/>
      <c r="AF10" s="207"/>
      <c r="AG10" s="207"/>
      <c r="AI10" s="151"/>
      <c r="AJ10" s="151"/>
    </row>
    <row r="11" spans="1:36" s="280" customFormat="1">
      <c r="A11" s="270"/>
      <c r="B11" s="270"/>
      <c r="C11" s="271"/>
      <c r="D11" s="272"/>
      <c r="E11" s="272"/>
      <c r="F11" s="272"/>
      <c r="G11" s="273"/>
      <c r="H11" s="273"/>
      <c r="I11" s="273"/>
      <c r="J11" s="274"/>
      <c r="K11" s="272"/>
      <c r="L11" s="275"/>
      <c r="M11" s="276"/>
      <c r="N11" s="277"/>
      <c r="O11" s="276"/>
      <c r="P11" s="278"/>
      <c r="Q11" s="276"/>
      <c r="R11" s="276"/>
      <c r="S11" s="276"/>
      <c r="T11" s="276"/>
      <c r="U11" s="277"/>
      <c r="V11" s="279"/>
      <c r="W11" s="277"/>
      <c r="X11" s="277"/>
      <c r="Y11" s="277"/>
      <c r="Z11" s="277"/>
      <c r="AA11" s="277"/>
      <c r="AB11" s="279"/>
      <c r="AC11" s="277"/>
      <c r="AD11" s="277"/>
      <c r="AE11" s="277"/>
      <c r="AF11" s="279"/>
      <c r="AG11" s="279"/>
      <c r="AI11" s="281"/>
      <c r="AJ11" s="281"/>
    </row>
    <row r="12" spans="1:36" s="62" customFormat="1" ht="13.5" thickBot="1">
      <c r="A12" s="105"/>
      <c r="B12" s="105"/>
      <c r="C12" s="106"/>
      <c r="D12" s="109"/>
      <c r="E12" s="109"/>
      <c r="F12" s="109"/>
      <c r="G12" s="108"/>
      <c r="H12" s="108"/>
      <c r="I12" s="108"/>
      <c r="J12" s="136"/>
      <c r="K12" s="109"/>
      <c r="L12" s="107"/>
      <c r="M12" s="110"/>
      <c r="N12" s="111"/>
      <c r="O12" s="110"/>
      <c r="P12" s="175"/>
      <c r="Q12" s="110"/>
      <c r="R12" s="110"/>
      <c r="S12" s="110"/>
      <c r="T12" s="110"/>
      <c r="U12" s="111"/>
      <c r="V12" s="207"/>
      <c r="W12" s="111"/>
      <c r="X12" s="111"/>
      <c r="Y12" s="111"/>
      <c r="Z12" s="111"/>
      <c r="AA12" s="111"/>
      <c r="AB12" s="207"/>
      <c r="AC12" s="111"/>
      <c r="AD12" s="111"/>
      <c r="AE12" s="111"/>
      <c r="AF12" s="207"/>
      <c r="AG12" s="207"/>
      <c r="AI12" s="151"/>
      <c r="AJ12" s="151"/>
    </row>
    <row r="13" spans="1:36" s="62" customFormat="1" ht="12.75" customHeight="1">
      <c r="A13" s="296" t="s">
        <v>48</v>
      </c>
      <c r="B13" s="54"/>
      <c r="C13" s="132">
        <v>36759</v>
      </c>
      <c r="D13" s="55" t="s">
        <v>49</v>
      </c>
      <c r="E13" s="55"/>
      <c r="F13" s="55"/>
      <c r="G13" s="87">
        <v>3175.82</v>
      </c>
      <c r="H13" s="99"/>
      <c r="I13" s="99"/>
      <c r="J13" s="298"/>
      <c r="K13" s="300" t="s">
        <v>50</v>
      </c>
      <c r="L13" s="285" t="s">
        <v>51</v>
      </c>
      <c r="M13" s="56"/>
      <c r="N13" s="57"/>
      <c r="O13" s="289" t="s">
        <v>67</v>
      </c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1"/>
      <c r="AG13" s="229"/>
      <c r="AH13" s="350"/>
      <c r="AI13" s="151"/>
      <c r="AJ13" s="151"/>
    </row>
    <row r="14" spans="1:36" s="62" customFormat="1" ht="13.5" thickBot="1">
      <c r="A14" s="297"/>
      <c r="B14" s="37"/>
      <c r="C14" s="83">
        <v>39198</v>
      </c>
      <c r="D14" s="69" t="s">
        <v>12</v>
      </c>
      <c r="E14" s="69"/>
      <c r="F14" s="69"/>
      <c r="G14" s="34">
        <v>5377.3</v>
      </c>
      <c r="H14" s="258"/>
      <c r="I14" s="258"/>
      <c r="J14" s="299"/>
      <c r="K14" s="301"/>
      <c r="L14" s="286"/>
      <c r="M14" s="35"/>
      <c r="N14" s="36"/>
      <c r="O14" s="402" t="s">
        <v>67</v>
      </c>
      <c r="P14" s="403"/>
      <c r="Q14" s="403"/>
      <c r="R14" s="403"/>
      <c r="S14" s="403"/>
      <c r="T14" s="403"/>
      <c r="U14" s="403"/>
      <c r="V14" s="403"/>
      <c r="W14" s="403"/>
      <c r="X14" s="403"/>
      <c r="Y14" s="403"/>
      <c r="Z14" s="403"/>
      <c r="AA14" s="403"/>
      <c r="AB14" s="403"/>
      <c r="AC14" s="403"/>
      <c r="AD14" s="403"/>
      <c r="AE14" s="403"/>
      <c r="AF14" s="404"/>
      <c r="AG14" s="230"/>
      <c r="AH14" s="351"/>
      <c r="AI14" s="151"/>
      <c r="AJ14" s="151"/>
    </row>
    <row r="15" spans="1:36" s="62" customFormat="1">
      <c r="A15" s="105"/>
      <c r="B15" s="105"/>
      <c r="C15" s="106"/>
      <c r="D15" s="109"/>
      <c r="E15" s="109"/>
      <c r="F15" s="109"/>
      <c r="G15" s="108"/>
      <c r="H15" s="108"/>
      <c r="I15" s="108"/>
      <c r="J15" s="136"/>
      <c r="K15" s="109"/>
      <c r="L15" s="107"/>
      <c r="M15" s="110"/>
      <c r="N15" s="111"/>
      <c r="O15" s="110"/>
      <c r="P15" s="175"/>
      <c r="Q15" s="110"/>
      <c r="R15" s="110"/>
      <c r="S15" s="110"/>
      <c r="T15" s="110"/>
      <c r="U15" s="111"/>
      <c r="V15" s="207"/>
      <c r="W15" s="111"/>
      <c r="X15" s="111"/>
      <c r="Y15" s="111"/>
      <c r="Z15" s="111"/>
      <c r="AA15" s="111"/>
      <c r="AB15" s="207"/>
      <c r="AC15" s="111"/>
      <c r="AD15" s="111"/>
      <c r="AE15" s="111"/>
      <c r="AF15" s="207"/>
      <c r="AG15" s="207"/>
      <c r="AI15" s="151"/>
      <c r="AJ15" s="151"/>
    </row>
    <row r="16" spans="1:36" s="280" customFormat="1">
      <c r="A16" s="270"/>
      <c r="B16" s="270"/>
      <c r="C16" s="271"/>
      <c r="D16" s="272"/>
      <c r="E16" s="272"/>
      <c r="F16" s="272"/>
      <c r="G16" s="273"/>
      <c r="H16" s="273"/>
      <c r="I16" s="273"/>
      <c r="J16" s="274"/>
      <c r="K16" s="272"/>
      <c r="L16" s="275"/>
      <c r="M16" s="276"/>
      <c r="N16" s="277"/>
      <c r="O16" s="276"/>
      <c r="P16" s="278"/>
      <c r="Q16" s="276"/>
      <c r="R16" s="276"/>
      <c r="S16" s="276"/>
      <c r="T16" s="276"/>
      <c r="U16" s="277"/>
      <c r="V16" s="279"/>
      <c r="W16" s="277"/>
      <c r="X16" s="277"/>
      <c r="Y16" s="277"/>
      <c r="Z16" s="277"/>
      <c r="AA16" s="277"/>
      <c r="AB16" s="279"/>
      <c r="AC16" s="277"/>
      <c r="AD16" s="277"/>
      <c r="AE16" s="277"/>
      <c r="AF16" s="279"/>
      <c r="AG16" s="279"/>
      <c r="AI16" s="281"/>
      <c r="AJ16" s="281"/>
    </row>
    <row r="17" spans="1:36" s="62" customFormat="1" ht="13.5" thickBot="1">
      <c r="A17" s="105"/>
      <c r="B17" s="105"/>
      <c r="C17" s="106"/>
      <c r="D17" s="109"/>
      <c r="E17" s="109"/>
      <c r="F17" s="109"/>
      <c r="G17" s="108"/>
      <c r="H17" s="108"/>
      <c r="I17" s="108"/>
      <c r="J17" s="136"/>
      <c r="K17" s="109"/>
      <c r="L17" s="107"/>
      <c r="M17" s="110"/>
      <c r="N17" s="111"/>
      <c r="O17" s="110"/>
      <c r="P17" s="175"/>
      <c r="Q17" s="110"/>
      <c r="R17" s="110"/>
      <c r="S17" s="110"/>
      <c r="T17" s="110"/>
      <c r="U17" s="111"/>
      <c r="V17" s="207"/>
      <c r="W17" s="111"/>
      <c r="X17" s="111"/>
      <c r="Y17" s="111"/>
      <c r="Z17" s="111"/>
      <c r="AA17" s="111"/>
      <c r="AB17" s="207"/>
      <c r="AC17" s="111"/>
      <c r="AD17" s="111"/>
      <c r="AE17" s="111"/>
      <c r="AF17" s="207"/>
      <c r="AG17" s="207"/>
      <c r="AI17" s="151"/>
      <c r="AJ17" s="151"/>
    </row>
    <row r="18" spans="1:36" s="62" customFormat="1" ht="12.75" customHeight="1">
      <c r="A18" s="287" t="s">
        <v>46</v>
      </c>
      <c r="B18" s="133"/>
      <c r="C18" s="358" t="s">
        <v>164</v>
      </c>
      <c r="D18" s="55" t="s">
        <v>12</v>
      </c>
      <c r="E18" s="55"/>
      <c r="F18" s="55"/>
      <c r="G18" s="87">
        <v>75000</v>
      </c>
      <c r="H18" s="87"/>
      <c r="I18" s="87"/>
      <c r="J18" s="360"/>
      <c r="K18" s="362" t="s">
        <v>13</v>
      </c>
      <c r="L18" s="364" t="s">
        <v>47</v>
      </c>
      <c r="M18" s="56">
        <v>2176.16</v>
      </c>
      <c r="N18" s="57">
        <v>1023.12</v>
      </c>
      <c r="O18" s="193"/>
      <c r="P18" s="194"/>
      <c r="Q18" s="145">
        <v>1153.04</v>
      </c>
      <c r="R18" s="179">
        <v>3263.26</v>
      </c>
      <c r="S18" s="112" t="s">
        <v>45</v>
      </c>
      <c r="T18" s="56">
        <v>112.5</v>
      </c>
      <c r="U18" s="57"/>
      <c r="V18" s="210"/>
      <c r="W18" s="57"/>
      <c r="X18" s="57"/>
      <c r="Y18" s="57">
        <v>523.54</v>
      </c>
      <c r="Z18" s="210">
        <v>1481.69</v>
      </c>
      <c r="AA18" s="210"/>
      <c r="AB18" s="210"/>
      <c r="AC18" s="292" t="s">
        <v>22</v>
      </c>
      <c r="AD18" s="293"/>
      <c r="AE18" s="57">
        <v>629.5</v>
      </c>
      <c r="AF18" s="210">
        <v>1781.57</v>
      </c>
      <c r="AG18" s="229">
        <f>P18+V18+AF18</f>
        <v>1781.57</v>
      </c>
      <c r="AH18" s="408">
        <f>AG18+AG19</f>
        <v>3563.14</v>
      </c>
      <c r="AI18" s="151"/>
      <c r="AJ18" s="151"/>
    </row>
    <row r="19" spans="1:36" s="62" customFormat="1" ht="15.75" customHeight="1" thickBot="1">
      <c r="A19" s="288"/>
      <c r="B19" s="82"/>
      <c r="C19" s="359"/>
      <c r="D19" s="38" t="s">
        <v>12</v>
      </c>
      <c r="E19" s="38"/>
      <c r="F19" s="38"/>
      <c r="G19" s="34">
        <v>75000</v>
      </c>
      <c r="H19" s="34"/>
      <c r="I19" s="34"/>
      <c r="J19" s="361"/>
      <c r="K19" s="363"/>
      <c r="L19" s="365"/>
      <c r="M19" s="35">
        <v>2176.16</v>
      </c>
      <c r="N19" s="36">
        <v>1023.12</v>
      </c>
      <c r="O19" s="195"/>
      <c r="P19" s="196"/>
      <c r="Q19" s="146">
        <v>1153.04</v>
      </c>
      <c r="R19" s="180">
        <v>3263.26</v>
      </c>
      <c r="S19" s="65" t="s">
        <v>45</v>
      </c>
      <c r="T19" s="35">
        <v>112.5</v>
      </c>
      <c r="U19" s="36"/>
      <c r="V19" s="80"/>
      <c r="W19" s="36"/>
      <c r="X19" s="36"/>
      <c r="Y19" s="36">
        <v>523.54</v>
      </c>
      <c r="Z19" s="80">
        <v>1481.69</v>
      </c>
      <c r="AA19" s="80"/>
      <c r="AB19" s="80"/>
      <c r="AC19" s="294"/>
      <c r="AD19" s="295"/>
      <c r="AE19" s="36">
        <v>629.5</v>
      </c>
      <c r="AF19" s="80">
        <v>1781.57</v>
      </c>
      <c r="AG19" s="231">
        <f>P19+V19+AF19</f>
        <v>1781.57</v>
      </c>
      <c r="AH19" s="409"/>
      <c r="AI19" s="151"/>
      <c r="AJ19" s="151"/>
    </row>
    <row r="20" spans="1:36" s="62" customFormat="1">
      <c r="A20" s="105"/>
      <c r="B20" s="105"/>
      <c r="C20" s="106"/>
      <c r="D20" s="109"/>
      <c r="E20" s="109"/>
      <c r="F20" s="109"/>
      <c r="G20" s="108"/>
      <c r="H20" s="108"/>
      <c r="I20" s="108"/>
      <c r="J20" s="136"/>
      <c r="K20" s="109"/>
      <c r="L20" s="107"/>
      <c r="M20" s="110"/>
      <c r="N20" s="111"/>
      <c r="O20" s="110"/>
      <c r="P20" s="175"/>
      <c r="Q20" s="110"/>
      <c r="R20" s="110"/>
      <c r="S20" s="110"/>
      <c r="T20" s="110"/>
      <c r="U20" s="111"/>
      <c r="V20" s="207"/>
      <c r="W20" s="111"/>
      <c r="X20" s="111"/>
      <c r="Y20" s="111"/>
      <c r="Z20" s="111"/>
      <c r="AA20" s="111"/>
      <c r="AB20" s="207"/>
      <c r="AC20" s="111"/>
      <c r="AD20" s="111"/>
      <c r="AE20" s="111"/>
      <c r="AF20" s="207"/>
      <c r="AG20" s="207"/>
      <c r="AI20" s="151"/>
      <c r="AJ20" s="151"/>
    </row>
    <row r="21" spans="1:36" s="280" customFormat="1">
      <c r="A21" s="270"/>
      <c r="B21" s="270"/>
      <c r="C21" s="271"/>
      <c r="D21" s="272"/>
      <c r="E21" s="272"/>
      <c r="F21" s="272"/>
      <c r="G21" s="273"/>
      <c r="H21" s="273"/>
      <c r="I21" s="273"/>
      <c r="J21" s="274"/>
      <c r="K21" s="272"/>
      <c r="L21" s="275"/>
      <c r="M21" s="276"/>
      <c r="N21" s="277"/>
      <c r="O21" s="276"/>
      <c r="P21" s="278"/>
      <c r="Q21" s="276"/>
      <c r="R21" s="276"/>
      <c r="S21" s="276"/>
      <c r="T21" s="276"/>
      <c r="U21" s="277"/>
      <c r="V21" s="279"/>
      <c r="W21" s="277"/>
      <c r="X21" s="277"/>
      <c r="Y21" s="277"/>
      <c r="Z21" s="277"/>
      <c r="AA21" s="277"/>
      <c r="AB21" s="279"/>
      <c r="AC21" s="277"/>
      <c r="AD21" s="277"/>
      <c r="AE21" s="277"/>
      <c r="AF21" s="279"/>
      <c r="AG21" s="279"/>
      <c r="AI21" s="281"/>
      <c r="AJ21" s="281"/>
    </row>
    <row r="22" spans="1:36" s="62" customFormat="1" ht="13.5" thickBot="1">
      <c r="A22" s="105"/>
      <c r="B22" s="105"/>
      <c r="C22" s="106"/>
      <c r="D22" s="109"/>
      <c r="E22" s="109"/>
      <c r="F22" s="109"/>
      <c r="G22" s="108"/>
      <c r="H22" s="108"/>
      <c r="I22" s="108"/>
      <c r="J22" s="136"/>
      <c r="K22" s="109"/>
      <c r="L22" s="107"/>
      <c r="M22" s="110"/>
      <c r="N22" s="111"/>
      <c r="O22" s="110"/>
      <c r="P22" s="175"/>
      <c r="Q22" s="110"/>
      <c r="R22" s="110"/>
      <c r="S22" s="110"/>
      <c r="T22" s="110"/>
      <c r="U22" s="111"/>
      <c r="V22" s="207"/>
      <c r="W22" s="111"/>
      <c r="X22" s="111"/>
      <c r="Y22" s="111"/>
      <c r="Z22" s="111"/>
      <c r="AA22" s="111"/>
      <c r="AB22" s="207"/>
      <c r="AC22" s="111"/>
      <c r="AD22" s="111"/>
      <c r="AE22" s="111"/>
      <c r="AF22" s="207"/>
      <c r="AG22" s="207"/>
      <c r="AI22" s="151"/>
      <c r="AJ22" s="151"/>
    </row>
    <row r="23" spans="1:36" s="62" customFormat="1" ht="15.75" customHeight="1" thickBot="1">
      <c r="A23" s="117" t="s">
        <v>66</v>
      </c>
      <c r="B23" s="118"/>
      <c r="C23" s="119">
        <v>40382</v>
      </c>
      <c r="D23" s="120" t="s">
        <v>12</v>
      </c>
      <c r="E23" s="120"/>
      <c r="F23" s="120"/>
      <c r="G23" s="121">
        <v>55377.1</v>
      </c>
      <c r="H23" s="121"/>
      <c r="I23" s="121"/>
      <c r="J23" s="137"/>
      <c r="K23" s="120" t="s">
        <v>50</v>
      </c>
      <c r="L23" s="122" t="s">
        <v>68</v>
      </c>
      <c r="M23" s="33">
        <v>951.93</v>
      </c>
      <c r="N23" s="142">
        <v>888.88</v>
      </c>
      <c r="O23" s="347" t="s">
        <v>67</v>
      </c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9"/>
      <c r="AG23" s="232"/>
      <c r="AI23" s="151"/>
      <c r="AJ23" s="151"/>
    </row>
    <row r="24" spans="1:36" s="62" customFormat="1">
      <c r="A24" s="105"/>
      <c r="B24" s="105"/>
      <c r="C24" s="106"/>
      <c r="D24" s="109"/>
      <c r="E24" s="109"/>
      <c r="F24" s="109"/>
      <c r="G24" s="108"/>
      <c r="H24" s="108"/>
      <c r="I24" s="108"/>
      <c r="J24" s="136"/>
      <c r="K24" s="109"/>
      <c r="L24" s="107"/>
      <c r="M24" s="110"/>
      <c r="N24" s="111"/>
      <c r="O24" s="110"/>
      <c r="P24" s="175"/>
      <c r="Q24" s="110"/>
      <c r="R24" s="110"/>
      <c r="S24" s="110"/>
      <c r="T24" s="110"/>
      <c r="U24" s="111"/>
      <c r="V24" s="207"/>
      <c r="W24" s="111"/>
      <c r="X24" s="111"/>
      <c r="Y24" s="111"/>
      <c r="Z24" s="111"/>
      <c r="AA24" s="111"/>
      <c r="AB24" s="207"/>
      <c r="AC24" s="111"/>
      <c r="AD24" s="111"/>
      <c r="AE24" s="111"/>
      <c r="AF24" s="207"/>
      <c r="AG24" s="207"/>
      <c r="AI24" s="151"/>
      <c r="AJ24" s="151"/>
    </row>
    <row r="25" spans="1:36" s="280" customFormat="1">
      <c r="A25" s="270"/>
      <c r="B25" s="270"/>
      <c r="C25" s="271"/>
      <c r="D25" s="272"/>
      <c r="E25" s="272"/>
      <c r="F25" s="272"/>
      <c r="G25" s="273"/>
      <c r="H25" s="273"/>
      <c r="I25" s="273"/>
      <c r="J25" s="274"/>
      <c r="K25" s="272"/>
      <c r="L25" s="275"/>
      <c r="M25" s="276"/>
      <c r="N25" s="277"/>
      <c r="O25" s="276"/>
      <c r="P25" s="278"/>
      <c r="Q25" s="276"/>
      <c r="R25" s="276"/>
      <c r="S25" s="276"/>
      <c r="T25" s="276"/>
      <c r="U25" s="277"/>
      <c r="V25" s="279"/>
      <c r="W25" s="277"/>
      <c r="X25" s="277"/>
      <c r="Y25" s="277"/>
      <c r="Z25" s="277"/>
      <c r="AA25" s="277"/>
      <c r="AB25" s="279"/>
      <c r="AC25" s="277"/>
      <c r="AD25" s="277"/>
      <c r="AE25" s="277"/>
      <c r="AF25" s="279"/>
      <c r="AG25" s="279"/>
      <c r="AI25" s="281"/>
      <c r="AJ25" s="281"/>
    </row>
    <row r="26" spans="1:36" s="62" customFormat="1" ht="13.5" thickBot="1">
      <c r="A26" s="105"/>
      <c r="B26" s="105"/>
      <c r="C26" s="106"/>
      <c r="D26" s="109"/>
      <c r="E26" s="109"/>
      <c r="F26" s="109"/>
      <c r="G26" s="108"/>
      <c r="H26" s="108"/>
      <c r="I26" s="108"/>
      <c r="J26" s="136"/>
      <c r="K26" s="109"/>
      <c r="L26" s="107"/>
      <c r="M26" s="110"/>
      <c r="N26" s="111"/>
      <c r="O26" s="110"/>
      <c r="P26" s="175"/>
      <c r="Q26" s="110"/>
      <c r="R26" s="110"/>
      <c r="S26" s="110"/>
      <c r="T26" s="110"/>
      <c r="U26" s="111"/>
      <c r="V26" s="207"/>
      <c r="W26" s="111"/>
      <c r="X26" s="111"/>
      <c r="Y26" s="111"/>
      <c r="Z26" s="111"/>
      <c r="AA26" s="111"/>
      <c r="AB26" s="207"/>
      <c r="AC26" s="111"/>
      <c r="AD26" s="111"/>
      <c r="AE26" s="111"/>
      <c r="AF26" s="207"/>
      <c r="AG26" s="207"/>
      <c r="AI26" s="151"/>
      <c r="AJ26" s="151"/>
    </row>
    <row r="27" spans="1:36" s="62" customFormat="1" ht="12.75" customHeight="1">
      <c r="A27" s="319" t="s">
        <v>21</v>
      </c>
      <c r="B27" s="113"/>
      <c r="C27" s="114"/>
      <c r="D27" s="115"/>
      <c r="E27" s="115"/>
      <c r="F27" s="115"/>
      <c r="G27" s="86"/>
      <c r="H27" s="259"/>
      <c r="I27" s="259"/>
      <c r="J27" s="338"/>
      <c r="K27" s="341" t="s">
        <v>25</v>
      </c>
      <c r="L27" s="327" t="s">
        <v>33</v>
      </c>
      <c r="M27" s="58"/>
      <c r="N27" s="59"/>
      <c r="O27" s="58"/>
      <c r="P27" s="181"/>
      <c r="Q27" s="58"/>
      <c r="R27" s="58"/>
      <c r="S27" s="58"/>
      <c r="T27" s="58"/>
      <c r="U27" s="59"/>
      <c r="V27" s="128"/>
      <c r="W27" s="94"/>
      <c r="X27" s="94"/>
      <c r="Y27" s="94"/>
      <c r="Z27" s="94"/>
      <c r="AA27" s="94"/>
      <c r="AB27" s="284"/>
      <c r="AC27" s="366" t="s">
        <v>22</v>
      </c>
      <c r="AD27" s="367"/>
      <c r="AE27" s="59"/>
      <c r="AF27" s="128"/>
      <c r="AG27" s="233">
        <f>P27+V27+AF27</f>
        <v>0</v>
      </c>
      <c r="AH27" s="344">
        <v>4914.17</v>
      </c>
      <c r="AI27" s="151"/>
      <c r="AJ27" s="151"/>
    </row>
    <row r="28" spans="1:36" s="62" customFormat="1" ht="15" customHeight="1">
      <c r="A28" s="320"/>
      <c r="B28" s="89"/>
      <c r="C28" s="90">
        <v>41271</v>
      </c>
      <c r="D28" s="51" t="s">
        <v>12</v>
      </c>
      <c r="E28" s="51"/>
      <c r="F28" s="51"/>
      <c r="G28" s="50">
        <v>10734.61</v>
      </c>
      <c r="H28" s="50"/>
      <c r="I28" s="50"/>
      <c r="J28" s="339"/>
      <c r="K28" s="342"/>
      <c r="L28" s="328"/>
      <c r="M28" s="49">
        <v>502.68</v>
      </c>
      <c r="N28" s="52">
        <v>185.52</v>
      </c>
      <c r="O28" s="197"/>
      <c r="P28" s="198"/>
      <c r="Q28" s="49">
        <v>317.18</v>
      </c>
      <c r="R28" s="182">
        <v>1068.23</v>
      </c>
      <c r="S28" s="49"/>
      <c r="T28" s="49">
        <v>45.24</v>
      </c>
      <c r="U28" s="52"/>
      <c r="V28" s="211"/>
      <c r="W28" s="20"/>
      <c r="X28" s="20"/>
      <c r="Y28" s="52">
        <v>90.63</v>
      </c>
      <c r="Z28" s="211">
        <v>305.25</v>
      </c>
      <c r="AA28" s="211"/>
      <c r="AB28" s="211"/>
      <c r="AC28" s="368"/>
      <c r="AD28" s="369"/>
      <c r="AE28" s="52">
        <v>226.54</v>
      </c>
      <c r="AF28" s="211">
        <v>763.01</v>
      </c>
      <c r="AG28" s="234">
        <f>P28+V28+AF28</f>
        <v>763.01</v>
      </c>
      <c r="AH28" s="345"/>
      <c r="AI28" s="151"/>
      <c r="AJ28" s="151"/>
    </row>
    <row r="29" spans="1:36" s="62" customFormat="1" ht="15.75" customHeight="1" thickBot="1">
      <c r="A29" s="321"/>
      <c r="B29" s="82"/>
      <c r="C29" s="83" t="s">
        <v>164</v>
      </c>
      <c r="D29" s="38" t="s">
        <v>12</v>
      </c>
      <c r="E29" s="38"/>
      <c r="F29" s="38"/>
      <c r="G29" s="34">
        <v>21045.62</v>
      </c>
      <c r="H29" s="258"/>
      <c r="I29" s="258"/>
      <c r="J29" s="340"/>
      <c r="K29" s="343"/>
      <c r="L29" s="329"/>
      <c r="M29" s="35">
        <v>795.65</v>
      </c>
      <c r="N29" s="36">
        <v>337.13</v>
      </c>
      <c r="O29" s="199"/>
      <c r="P29" s="200"/>
      <c r="Q29" s="35">
        <v>458.52</v>
      </c>
      <c r="R29" s="183">
        <v>1388.84</v>
      </c>
      <c r="S29" s="65" t="s">
        <v>45</v>
      </c>
      <c r="T29" s="35">
        <v>71.61</v>
      </c>
      <c r="U29" s="36"/>
      <c r="V29" s="80"/>
      <c r="W29" s="95"/>
      <c r="X29" s="95"/>
      <c r="Y29" s="36">
        <v>109.825</v>
      </c>
      <c r="Z29" s="80">
        <v>332.73</v>
      </c>
      <c r="AA29" s="209"/>
      <c r="AB29" s="209"/>
      <c r="AC29" s="370"/>
      <c r="AD29" s="371"/>
      <c r="AE29" s="36">
        <v>348.67</v>
      </c>
      <c r="AF29" s="80">
        <v>1056.1099999999999</v>
      </c>
      <c r="AG29" s="235">
        <f>P29+V29+AF29</f>
        <v>1056.1099999999999</v>
      </c>
      <c r="AH29" s="346"/>
      <c r="AI29" s="151"/>
      <c r="AJ29" s="151"/>
    </row>
    <row r="30" spans="1:36" s="62" customFormat="1">
      <c r="A30" s="105"/>
      <c r="B30" s="105"/>
      <c r="C30" s="106"/>
      <c r="D30" s="109"/>
      <c r="E30" s="109"/>
      <c r="F30" s="109"/>
      <c r="G30" s="108"/>
      <c r="H30" s="108"/>
      <c r="I30" s="108"/>
      <c r="J30" s="136"/>
      <c r="K30" s="109"/>
      <c r="L30" s="107"/>
      <c r="M30" s="110"/>
      <c r="N30" s="111"/>
      <c r="O30" s="110"/>
      <c r="P30" s="175"/>
      <c r="Q30" s="110"/>
      <c r="R30" s="110"/>
      <c r="S30" s="110"/>
      <c r="T30" s="110"/>
      <c r="U30" s="111"/>
      <c r="V30" s="207"/>
      <c r="W30" s="111"/>
      <c r="X30" s="111"/>
      <c r="Y30" s="111"/>
      <c r="Z30" s="111"/>
      <c r="AA30" s="111"/>
      <c r="AB30" s="207"/>
      <c r="AC30" s="111"/>
      <c r="AD30" s="111"/>
      <c r="AE30" s="111"/>
      <c r="AF30" s="207"/>
      <c r="AG30" s="207"/>
      <c r="AI30" s="151"/>
      <c r="AJ30" s="151"/>
    </row>
    <row r="31" spans="1:36" s="280" customFormat="1">
      <c r="A31" s="270"/>
      <c r="B31" s="270"/>
      <c r="C31" s="271"/>
      <c r="D31" s="272"/>
      <c r="E31" s="272"/>
      <c r="F31" s="272"/>
      <c r="G31" s="273"/>
      <c r="H31" s="273"/>
      <c r="I31" s="273"/>
      <c r="J31" s="274"/>
      <c r="K31" s="272"/>
      <c r="L31" s="275"/>
      <c r="M31" s="276"/>
      <c r="N31" s="277"/>
      <c r="O31" s="276"/>
      <c r="P31" s="278"/>
      <c r="Q31" s="276"/>
      <c r="R31" s="276"/>
      <c r="S31" s="276"/>
      <c r="T31" s="276"/>
      <c r="U31" s="277"/>
      <c r="V31" s="279"/>
      <c r="W31" s="277"/>
      <c r="X31" s="277"/>
      <c r="Y31" s="277"/>
      <c r="Z31" s="277"/>
      <c r="AA31" s="277"/>
      <c r="AB31" s="279"/>
      <c r="AC31" s="277"/>
      <c r="AD31" s="277"/>
      <c r="AE31" s="277"/>
      <c r="AF31" s="279"/>
      <c r="AG31" s="279"/>
      <c r="AI31" s="281"/>
      <c r="AJ31" s="281"/>
    </row>
    <row r="32" spans="1:36" s="62" customFormat="1" ht="13.5" thickBot="1">
      <c r="A32" s="105"/>
      <c r="B32" s="105"/>
      <c r="C32" s="106"/>
      <c r="D32" s="109"/>
      <c r="E32" s="109"/>
      <c r="F32" s="109"/>
      <c r="G32" s="108"/>
      <c r="H32" s="108"/>
      <c r="I32" s="108"/>
      <c r="J32" s="136"/>
      <c r="K32" s="109"/>
      <c r="L32" s="107"/>
      <c r="M32" s="110"/>
      <c r="N32" s="111"/>
      <c r="O32" s="110"/>
      <c r="P32" s="175"/>
      <c r="Q32" s="110"/>
      <c r="R32" s="110"/>
      <c r="S32" s="110"/>
      <c r="T32" s="110"/>
      <c r="U32" s="111"/>
      <c r="V32" s="207"/>
      <c r="W32" s="111"/>
      <c r="X32" s="111"/>
      <c r="Y32" s="111"/>
      <c r="Z32" s="111"/>
      <c r="AA32" s="111"/>
      <c r="AB32" s="207"/>
      <c r="AC32" s="111"/>
      <c r="AD32" s="111"/>
      <c r="AE32" s="111"/>
      <c r="AF32" s="207"/>
      <c r="AG32" s="207"/>
      <c r="AI32" s="151"/>
      <c r="AJ32" s="151"/>
    </row>
    <row r="33" spans="1:36" s="62" customFormat="1" ht="12.75" customHeight="1">
      <c r="A33" s="319" t="s">
        <v>40</v>
      </c>
      <c r="B33" s="128"/>
      <c r="C33" s="390">
        <v>41372</v>
      </c>
      <c r="D33" s="115"/>
      <c r="E33" s="115"/>
      <c r="F33" s="115"/>
      <c r="G33" s="86"/>
      <c r="H33" s="259"/>
      <c r="I33" s="259"/>
      <c r="J33" s="405"/>
      <c r="K33" s="381" t="s">
        <v>14</v>
      </c>
      <c r="L33" s="384" t="s">
        <v>44</v>
      </c>
      <c r="M33" s="58"/>
      <c r="N33" s="59"/>
      <c r="O33" s="58"/>
      <c r="P33" s="181"/>
      <c r="Q33" s="58"/>
      <c r="R33" s="58"/>
      <c r="S33" s="58"/>
      <c r="T33" s="58"/>
      <c r="U33" s="59"/>
      <c r="V33" s="128"/>
      <c r="W33" s="94"/>
      <c r="X33" s="94"/>
      <c r="Y33" s="94"/>
      <c r="Z33" s="94"/>
      <c r="AA33" s="94"/>
      <c r="AB33" s="284"/>
      <c r="AC33" s="410" t="s">
        <v>15</v>
      </c>
      <c r="AD33" s="411"/>
      <c r="AE33" s="59"/>
      <c r="AF33" s="128"/>
      <c r="AG33" s="236"/>
      <c r="AH33" s="387">
        <v>1871.98</v>
      </c>
      <c r="AI33" s="151"/>
      <c r="AJ33" s="151"/>
    </row>
    <row r="34" spans="1:36" s="62" customFormat="1" ht="15" customHeight="1">
      <c r="A34" s="320"/>
      <c r="B34" s="72"/>
      <c r="C34" s="391"/>
      <c r="D34" s="73" t="s">
        <v>12</v>
      </c>
      <c r="E34" s="73"/>
      <c r="F34" s="73"/>
      <c r="G34" s="17">
        <v>20269.88</v>
      </c>
      <c r="H34" s="50"/>
      <c r="I34" s="50"/>
      <c r="J34" s="406"/>
      <c r="K34" s="382"/>
      <c r="L34" s="385"/>
      <c r="M34" s="19">
        <v>537.89060799999993</v>
      </c>
      <c r="N34" s="20">
        <v>393.12</v>
      </c>
      <c r="O34" s="19">
        <v>393.12</v>
      </c>
      <c r="P34" s="184">
        <v>1287.75</v>
      </c>
      <c r="Q34" s="19"/>
      <c r="R34" s="19"/>
      <c r="S34" s="19"/>
      <c r="T34" s="19"/>
      <c r="U34" s="20"/>
      <c r="V34" s="72"/>
      <c r="W34" s="20"/>
      <c r="X34" s="20"/>
      <c r="Y34" s="20">
        <v>79.376628000000011</v>
      </c>
      <c r="Z34" s="72">
        <v>260.02999999999997</v>
      </c>
      <c r="AA34" s="211"/>
      <c r="AB34" s="211"/>
      <c r="AC34" s="412"/>
      <c r="AD34" s="413"/>
      <c r="AE34" s="20">
        <v>65.39</v>
      </c>
      <c r="AF34" s="72">
        <v>214.2</v>
      </c>
      <c r="AG34" s="237">
        <f>P34+V34+AF34</f>
        <v>1501.95</v>
      </c>
      <c r="AH34" s="388"/>
      <c r="AI34" s="151"/>
      <c r="AJ34" s="151"/>
    </row>
    <row r="35" spans="1:36" s="62" customFormat="1" ht="15" customHeight="1">
      <c r="A35" s="320"/>
      <c r="B35" s="72"/>
      <c r="C35" s="391"/>
      <c r="D35" s="73" t="s">
        <v>37</v>
      </c>
      <c r="E35" s="73"/>
      <c r="F35" s="73"/>
      <c r="G35" s="17">
        <v>186.07</v>
      </c>
      <c r="H35" s="50"/>
      <c r="I35" s="50"/>
      <c r="J35" s="406"/>
      <c r="K35" s="382"/>
      <c r="L35" s="385"/>
      <c r="M35" s="19">
        <v>387.47561200000001</v>
      </c>
      <c r="N35" s="74">
        <v>3</v>
      </c>
      <c r="O35" s="60" t="s">
        <v>24</v>
      </c>
      <c r="P35" s="74" t="s">
        <v>24</v>
      </c>
      <c r="Q35" s="60"/>
      <c r="R35" s="60"/>
      <c r="S35" s="19"/>
      <c r="T35" s="19"/>
      <c r="U35" s="60"/>
      <c r="V35" s="74"/>
      <c r="W35" s="60"/>
      <c r="X35" s="60"/>
      <c r="Y35" s="60" t="s">
        <v>24</v>
      </c>
      <c r="Z35" s="74" t="s">
        <v>24</v>
      </c>
      <c r="AA35" s="217"/>
      <c r="AB35" s="217"/>
      <c r="AC35" s="412"/>
      <c r="AD35" s="413"/>
      <c r="AE35" s="60" t="s">
        <v>24</v>
      </c>
      <c r="AF35" s="74" t="s">
        <v>24</v>
      </c>
      <c r="AG35" s="238" t="s">
        <v>24</v>
      </c>
      <c r="AH35" s="388"/>
      <c r="AI35" s="151"/>
      <c r="AJ35" s="151"/>
    </row>
    <row r="36" spans="1:36" s="62" customFormat="1" ht="15.75" customHeight="1" thickBot="1">
      <c r="A36" s="321"/>
      <c r="B36" s="80"/>
      <c r="C36" s="392"/>
      <c r="D36" s="75" t="s">
        <v>37</v>
      </c>
      <c r="E36" s="75"/>
      <c r="F36" s="75"/>
      <c r="G36" s="34">
        <v>186.07</v>
      </c>
      <c r="H36" s="258"/>
      <c r="I36" s="258"/>
      <c r="J36" s="407"/>
      <c r="K36" s="383"/>
      <c r="L36" s="386"/>
      <c r="M36" s="35">
        <v>353.63841200000002</v>
      </c>
      <c r="N36" s="81">
        <v>3</v>
      </c>
      <c r="O36" s="65" t="s">
        <v>24</v>
      </c>
      <c r="P36" s="81" t="s">
        <v>24</v>
      </c>
      <c r="Q36" s="65"/>
      <c r="R36" s="65"/>
      <c r="S36" s="35"/>
      <c r="T36" s="35"/>
      <c r="U36" s="65"/>
      <c r="V36" s="81"/>
      <c r="W36" s="129"/>
      <c r="X36" s="129"/>
      <c r="Y36" s="65" t="s">
        <v>24</v>
      </c>
      <c r="Z36" s="81" t="s">
        <v>24</v>
      </c>
      <c r="AA36" s="218"/>
      <c r="AB36" s="218"/>
      <c r="AC36" s="414"/>
      <c r="AD36" s="415"/>
      <c r="AE36" s="65" t="s">
        <v>24</v>
      </c>
      <c r="AF36" s="81" t="s">
        <v>24</v>
      </c>
      <c r="AG36" s="239" t="s">
        <v>24</v>
      </c>
      <c r="AH36" s="389"/>
      <c r="AI36" s="151"/>
      <c r="AJ36" s="151"/>
    </row>
    <row r="37" spans="1:36" s="62" customFormat="1">
      <c r="A37" s="105"/>
      <c r="B37" s="105"/>
      <c r="C37" s="106"/>
      <c r="D37" s="109"/>
      <c r="E37" s="109"/>
      <c r="F37" s="109"/>
      <c r="G37" s="108"/>
      <c r="H37" s="108"/>
      <c r="I37" s="108"/>
      <c r="J37" s="136"/>
      <c r="K37" s="109"/>
      <c r="L37" s="107"/>
      <c r="M37" s="110"/>
      <c r="N37" s="111"/>
      <c r="O37" s="110"/>
      <c r="P37" s="175"/>
      <c r="Q37" s="110"/>
      <c r="R37" s="110"/>
      <c r="S37" s="110"/>
      <c r="T37" s="110"/>
      <c r="U37" s="111"/>
      <c r="V37" s="207"/>
      <c r="W37" s="111"/>
      <c r="X37" s="111"/>
      <c r="Y37" s="111"/>
      <c r="Z37" s="111"/>
      <c r="AA37" s="111"/>
      <c r="AB37" s="207"/>
      <c r="AC37" s="111"/>
      <c r="AD37" s="111"/>
      <c r="AE37" s="111"/>
      <c r="AF37" s="207"/>
      <c r="AG37" s="207"/>
      <c r="AI37" s="151"/>
      <c r="AJ37" s="151"/>
    </row>
    <row r="38" spans="1:36" s="280" customFormat="1">
      <c r="A38" s="270"/>
      <c r="B38" s="270"/>
      <c r="C38" s="271"/>
      <c r="D38" s="272"/>
      <c r="E38" s="272"/>
      <c r="F38" s="272"/>
      <c r="G38" s="273"/>
      <c r="H38" s="273"/>
      <c r="I38" s="273"/>
      <c r="J38" s="274"/>
      <c r="K38" s="272"/>
      <c r="L38" s="275"/>
      <c r="M38" s="276"/>
      <c r="N38" s="277"/>
      <c r="O38" s="276"/>
      <c r="P38" s="278"/>
      <c r="Q38" s="276"/>
      <c r="R38" s="276"/>
      <c r="S38" s="276"/>
      <c r="T38" s="276"/>
      <c r="U38" s="277"/>
      <c r="V38" s="279"/>
      <c r="W38" s="277"/>
      <c r="X38" s="277"/>
      <c r="Y38" s="277"/>
      <c r="Z38" s="277"/>
      <c r="AA38" s="277"/>
      <c r="AB38" s="279"/>
      <c r="AC38" s="277"/>
      <c r="AD38" s="277"/>
      <c r="AE38" s="277"/>
      <c r="AF38" s="279"/>
      <c r="AG38" s="279"/>
      <c r="AI38" s="281"/>
      <c r="AJ38" s="281"/>
    </row>
    <row r="39" spans="1:36" s="62" customFormat="1" ht="13.5" thickBot="1">
      <c r="A39" s="105"/>
      <c r="B39" s="105"/>
      <c r="C39" s="106"/>
      <c r="D39" s="109"/>
      <c r="E39" s="109"/>
      <c r="F39" s="109"/>
      <c r="G39" s="108"/>
      <c r="H39" s="108"/>
      <c r="I39" s="108"/>
      <c r="J39" s="136"/>
      <c r="K39" s="109"/>
      <c r="L39" s="107"/>
      <c r="M39" s="110"/>
      <c r="N39" s="111"/>
      <c r="O39" s="110"/>
      <c r="P39" s="175"/>
      <c r="Q39" s="110"/>
      <c r="R39" s="110"/>
      <c r="S39" s="110"/>
      <c r="T39" s="110"/>
      <c r="U39" s="111"/>
      <c r="V39" s="207"/>
      <c r="W39" s="111"/>
      <c r="X39" s="111"/>
      <c r="Y39" s="111"/>
      <c r="Z39" s="111"/>
      <c r="AA39" s="111"/>
      <c r="AB39" s="207"/>
      <c r="AC39" s="111"/>
      <c r="AD39" s="111"/>
      <c r="AE39" s="111"/>
      <c r="AF39" s="207"/>
      <c r="AG39" s="207"/>
      <c r="AI39" s="151"/>
      <c r="AJ39" s="151"/>
    </row>
    <row r="40" spans="1:36" s="62" customFormat="1" ht="13.5" thickBot="1">
      <c r="A40" s="117" t="s">
        <v>64</v>
      </c>
      <c r="B40" s="118"/>
      <c r="C40" s="119">
        <v>39694</v>
      </c>
      <c r="D40" s="120" t="s">
        <v>12</v>
      </c>
      <c r="E40" s="120"/>
      <c r="F40" s="120"/>
      <c r="G40" s="121">
        <v>6336</v>
      </c>
      <c r="H40" s="121"/>
      <c r="I40" s="121"/>
      <c r="J40" s="137" t="s">
        <v>39</v>
      </c>
      <c r="K40" s="120" t="s">
        <v>38</v>
      </c>
      <c r="L40" s="122" t="s">
        <v>65</v>
      </c>
      <c r="M40" s="123">
        <v>281.63200000000001</v>
      </c>
      <c r="N40" s="124">
        <v>151.81</v>
      </c>
      <c r="O40" s="125"/>
      <c r="P40" s="185"/>
      <c r="Q40" s="125"/>
      <c r="R40" s="125"/>
      <c r="S40" s="125"/>
      <c r="T40" s="125"/>
      <c r="U40" s="124"/>
      <c r="V40" s="212"/>
      <c r="W40" s="124"/>
      <c r="X40" s="124"/>
      <c r="Y40" s="124">
        <v>30.764800000000001</v>
      </c>
      <c r="Z40" s="212">
        <v>151.1</v>
      </c>
      <c r="AA40" s="212"/>
      <c r="AB40" s="212"/>
      <c r="AC40" s="212">
        <v>99.06</v>
      </c>
      <c r="AD40" s="124">
        <v>246</v>
      </c>
      <c r="AE40" s="143"/>
      <c r="AF40" s="220"/>
      <c r="AG40" s="240">
        <f>AD40</f>
        <v>246</v>
      </c>
      <c r="AI40" s="151"/>
      <c r="AJ40" s="151"/>
    </row>
    <row r="41" spans="1:36" s="62" customFormat="1">
      <c r="A41" s="105"/>
      <c r="B41" s="105"/>
      <c r="C41" s="106"/>
      <c r="D41" s="109"/>
      <c r="E41" s="109"/>
      <c r="F41" s="109"/>
      <c r="G41" s="108"/>
      <c r="H41" s="108"/>
      <c r="I41" s="108"/>
      <c r="J41" s="136"/>
      <c r="K41" s="109"/>
      <c r="L41" s="107"/>
      <c r="M41" s="110"/>
      <c r="N41" s="111"/>
      <c r="O41" s="110"/>
      <c r="P41" s="175"/>
      <c r="Q41" s="110"/>
      <c r="R41" s="110"/>
      <c r="S41" s="110"/>
      <c r="T41" s="110"/>
      <c r="U41" s="111"/>
      <c r="V41" s="207"/>
      <c r="W41" s="111"/>
      <c r="X41" s="111"/>
      <c r="Y41" s="111"/>
      <c r="Z41" s="111"/>
      <c r="AA41" s="111"/>
      <c r="AB41" s="207"/>
      <c r="AC41" s="111"/>
      <c r="AD41" s="111"/>
      <c r="AE41" s="111"/>
      <c r="AF41" s="207"/>
      <c r="AG41" s="207"/>
      <c r="AI41" s="151"/>
      <c r="AJ41" s="151"/>
    </row>
    <row r="42" spans="1:36" s="280" customFormat="1">
      <c r="A42" s="270"/>
      <c r="B42" s="270"/>
      <c r="C42" s="271"/>
      <c r="D42" s="272"/>
      <c r="E42" s="272"/>
      <c r="F42" s="272"/>
      <c r="G42" s="273"/>
      <c r="H42" s="273"/>
      <c r="I42" s="273"/>
      <c r="J42" s="274"/>
      <c r="K42" s="272"/>
      <c r="L42" s="275"/>
      <c r="M42" s="276"/>
      <c r="N42" s="277"/>
      <c r="O42" s="276"/>
      <c r="P42" s="278"/>
      <c r="Q42" s="276"/>
      <c r="R42" s="276"/>
      <c r="S42" s="276"/>
      <c r="T42" s="276"/>
      <c r="U42" s="277"/>
      <c r="V42" s="279"/>
      <c r="W42" s="277"/>
      <c r="X42" s="277"/>
      <c r="Y42" s="277"/>
      <c r="Z42" s="277"/>
      <c r="AA42" s="277"/>
      <c r="AB42" s="279"/>
      <c r="AC42" s="277"/>
      <c r="AD42" s="277"/>
      <c r="AE42" s="277"/>
      <c r="AF42" s="279"/>
      <c r="AG42" s="279"/>
      <c r="AI42" s="281"/>
      <c r="AJ42" s="281"/>
    </row>
    <row r="43" spans="1:36" s="62" customFormat="1" ht="13.5" thickBot="1">
      <c r="A43" s="105"/>
      <c r="B43" s="105"/>
      <c r="C43" s="106"/>
      <c r="D43" s="109"/>
      <c r="E43" s="109"/>
      <c r="F43" s="109"/>
      <c r="G43" s="108"/>
      <c r="H43" s="108"/>
      <c r="I43" s="108"/>
      <c r="J43" s="136"/>
      <c r="K43" s="109"/>
      <c r="L43" s="107"/>
      <c r="M43" s="110"/>
      <c r="N43" s="111"/>
      <c r="O43" s="110"/>
      <c r="P43" s="175"/>
      <c r="Q43" s="110"/>
      <c r="R43" s="110"/>
      <c r="S43" s="110"/>
      <c r="T43" s="110"/>
      <c r="U43" s="111"/>
      <c r="V43" s="207"/>
      <c r="W43" s="111"/>
      <c r="X43" s="111"/>
      <c r="Y43" s="111"/>
      <c r="Z43" s="111"/>
      <c r="AA43" s="111"/>
      <c r="AB43" s="207"/>
      <c r="AC43" s="111"/>
      <c r="AD43" s="111"/>
      <c r="AE43" s="111"/>
      <c r="AF43" s="207"/>
      <c r="AG43" s="207"/>
      <c r="AI43" s="151"/>
      <c r="AJ43" s="151"/>
    </row>
    <row r="44" spans="1:36" s="62" customFormat="1" ht="12.75" customHeight="1">
      <c r="A44" s="319" t="s">
        <v>69</v>
      </c>
      <c r="B44" s="133"/>
      <c r="C44" s="132" t="s">
        <v>164</v>
      </c>
      <c r="D44" s="55" t="s">
        <v>71</v>
      </c>
      <c r="E44" s="55"/>
      <c r="F44" s="55"/>
      <c r="G44" s="87">
        <v>88000</v>
      </c>
      <c r="H44" s="99"/>
      <c r="I44" s="99"/>
      <c r="J44" s="324"/>
      <c r="K44" s="324" t="s">
        <v>54</v>
      </c>
      <c r="L44" s="327" t="s">
        <v>70</v>
      </c>
      <c r="M44" s="56">
        <v>1068.22</v>
      </c>
      <c r="N44" s="57">
        <v>1210.8</v>
      </c>
      <c r="O44" s="58"/>
      <c r="P44" s="181"/>
      <c r="Q44" s="58"/>
      <c r="R44" s="58"/>
      <c r="S44" s="112" t="s">
        <v>45</v>
      </c>
      <c r="T44" s="58"/>
      <c r="U44" s="59"/>
      <c r="V44" s="128"/>
      <c r="W44" s="94"/>
      <c r="X44" s="94"/>
      <c r="Y44" s="94"/>
      <c r="Z44" s="94"/>
      <c r="AA44" s="94"/>
      <c r="AB44" s="284"/>
      <c r="AC44" s="372" t="s">
        <v>22</v>
      </c>
      <c r="AD44" s="373"/>
      <c r="AE44" s="59"/>
      <c r="AF44" s="128"/>
      <c r="AG44" s="229">
        <v>-0.03</v>
      </c>
      <c r="AH44" s="344">
        <v>1180.98</v>
      </c>
      <c r="AI44" s="151"/>
      <c r="AJ44" s="151"/>
    </row>
    <row r="45" spans="1:36" s="62" customFormat="1" ht="12.75" customHeight="1">
      <c r="A45" s="320"/>
      <c r="B45" s="76"/>
      <c r="C45" s="104" t="s">
        <v>164</v>
      </c>
      <c r="D45" s="18" t="s">
        <v>63</v>
      </c>
      <c r="E45" s="18"/>
      <c r="F45" s="18"/>
      <c r="G45" s="53">
        <v>0</v>
      </c>
      <c r="H45" s="171"/>
      <c r="I45" s="171"/>
      <c r="J45" s="325"/>
      <c r="K45" s="325"/>
      <c r="L45" s="328"/>
      <c r="M45" s="19">
        <v>53.69</v>
      </c>
      <c r="N45" s="20">
        <v>49.12</v>
      </c>
      <c r="O45" s="201"/>
      <c r="P45" s="202"/>
      <c r="Q45" s="19">
        <v>4.57</v>
      </c>
      <c r="R45" s="184">
        <v>14.28</v>
      </c>
      <c r="S45" s="64" t="s">
        <v>45</v>
      </c>
      <c r="T45" s="19"/>
      <c r="U45" s="20"/>
      <c r="V45" s="72"/>
      <c r="W45" s="20"/>
      <c r="X45" s="20"/>
      <c r="Y45" s="20">
        <v>4.57</v>
      </c>
      <c r="Z45" s="72">
        <v>14.28</v>
      </c>
      <c r="AA45" s="211"/>
      <c r="AB45" s="211"/>
      <c r="AC45" s="374"/>
      <c r="AD45" s="375"/>
      <c r="AE45" s="42"/>
      <c r="AF45" s="221"/>
      <c r="AG45" s="237">
        <f>P45+V45+AF45</f>
        <v>0</v>
      </c>
      <c r="AH45" s="345"/>
      <c r="AI45" s="151"/>
      <c r="AJ45" s="151"/>
    </row>
    <row r="46" spans="1:36" s="62" customFormat="1" ht="13.5" customHeight="1" thickBot="1">
      <c r="A46" s="321"/>
      <c r="B46" s="82"/>
      <c r="C46" s="83" t="s">
        <v>164</v>
      </c>
      <c r="D46" s="144" t="s">
        <v>162</v>
      </c>
      <c r="E46" s="144"/>
      <c r="F46" s="144"/>
      <c r="G46" s="34">
        <v>13754.51</v>
      </c>
      <c r="H46" s="258"/>
      <c r="I46" s="258"/>
      <c r="J46" s="326"/>
      <c r="K46" s="326"/>
      <c r="L46" s="329"/>
      <c r="M46" s="35">
        <v>478.2</v>
      </c>
      <c r="N46" s="36">
        <v>288.88</v>
      </c>
      <c r="O46" s="199"/>
      <c r="P46" s="200"/>
      <c r="Q46" s="35">
        <v>189.32</v>
      </c>
      <c r="R46" s="183">
        <v>576.23</v>
      </c>
      <c r="S46" s="129" t="s">
        <v>45</v>
      </c>
      <c r="T46" s="35"/>
      <c r="U46" s="36"/>
      <c r="V46" s="80"/>
      <c r="W46" s="95"/>
      <c r="X46" s="95"/>
      <c r="Y46" s="36">
        <v>42.69</v>
      </c>
      <c r="Z46" s="80">
        <v>129.93</v>
      </c>
      <c r="AA46" s="209"/>
      <c r="AB46" s="209"/>
      <c r="AC46" s="376"/>
      <c r="AD46" s="377"/>
      <c r="AE46" s="36">
        <v>146.63</v>
      </c>
      <c r="AF46" s="80">
        <v>446.29</v>
      </c>
      <c r="AG46" s="231">
        <f>P46+V46+AF46</f>
        <v>446.29</v>
      </c>
      <c r="AH46" s="346"/>
      <c r="AI46" s="151"/>
      <c r="AJ46" s="151"/>
    </row>
    <row r="47" spans="1:36" s="62" customFormat="1">
      <c r="A47" s="105"/>
      <c r="B47" s="105"/>
      <c r="C47" s="106"/>
      <c r="D47" s="109"/>
      <c r="E47" s="109"/>
      <c r="F47" s="109"/>
      <c r="G47" s="108"/>
      <c r="H47" s="108"/>
      <c r="I47" s="108"/>
      <c r="J47" s="136"/>
      <c r="K47" s="109"/>
      <c r="L47" s="107"/>
      <c r="M47" s="110"/>
      <c r="N47" s="111"/>
      <c r="O47" s="110"/>
      <c r="P47" s="175"/>
      <c r="Q47" s="110"/>
      <c r="R47" s="110"/>
      <c r="S47" s="110"/>
      <c r="T47" s="110"/>
      <c r="U47" s="111"/>
      <c r="V47" s="207"/>
      <c r="W47" s="111"/>
      <c r="X47" s="111"/>
      <c r="Y47" s="111"/>
      <c r="Z47" s="111"/>
      <c r="AA47" s="111"/>
      <c r="AB47" s="207"/>
      <c r="AC47" s="111"/>
      <c r="AD47" s="111"/>
      <c r="AE47" s="111"/>
      <c r="AF47" s="207"/>
      <c r="AG47" s="207"/>
      <c r="AI47" s="151"/>
      <c r="AJ47" s="151"/>
    </row>
    <row r="48" spans="1:36" s="280" customFormat="1">
      <c r="A48" s="270"/>
      <c r="B48" s="270"/>
      <c r="C48" s="271"/>
      <c r="D48" s="272"/>
      <c r="E48" s="272"/>
      <c r="F48" s="272"/>
      <c r="G48" s="273"/>
      <c r="H48" s="273"/>
      <c r="I48" s="273"/>
      <c r="J48" s="274"/>
      <c r="K48" s="272"/>
      <c r="L48" s="275"/>
      <c r="M48" s="276"/>
      <c r="N48" s="277"/>
      <c r="O48" s="276"/>
      <c r="P48" s="278"/>
      <c r="Q48" s="276"/>
      <c r="R48" s="276"/>
      <c r="S48" s="276"/>
      <c r="T48" s="276"/>
      <c r="U48" s="277"/>
      <c r="V48" s="279"/>
      <c r="W48" s="277"/>
      <c r="X48" s="277"/>
      <c r="Y48" s="277"/>
      <c r="Z48" s="277"/>
      <c r="AA48" s="277"/>
      <c r="AB48" s="279"/>
      <c r="AC48" s="277"/>
      <c r="AD48" s="277"/>
      <c r="AE48" s="277"/>
      <c r="AF48" s="279"/>
      <c r="AG48" s="279"/>
      <c r="AI48" s="281"/>
      <c r="AJ48" s="281"/>
    </row>
    <row r="49" spans="1:38" s="62" customFormat="1" ht="13.5" thickBot="1">
      <c r="A49" s="105"/>
      <c r="B49" s="105"/>
      <c r="C49" s="106"/>
      <c r="D49" s="109"/>
      <c r="E49" s="109"/>
      <c r="F49" s="109"/>
      <c r="G49" s="108"/>
      <c r="H49" s="108"/>
      <c r="I49" s="108"/>
      <c r="J49" s="136"/>
      <c r="K49" s="109"/>
      <c r="L49" s="107"/>
      <c r="M49" s="110"/>
      <c r="N49" s="111"/>
      <c r="O49" s="110"/>
      <c r="P49" s="175"/>
      <c r="Q49" s="110"/>
      <c r="R49" s="110"/>
      <c r="S49" s="110"/>
      <c r="T49" s="116"/>
      <c r="U49" s="111"/>
      <c r="V49" s="207"/>
      <c r="W49" s="111"/>
      <c r="X49" s="111"/>
      <c r="Y49" s="111"/>
      <c r="Z49" s="111"/>
      <c r="AA49" s="111"/>
      <c r="AB49" s="207"/>
      <c r="AC49" s="111"/>
      <c r="AD49" s="111"/>
      <c r="AE49" s="111"/>
      <c r="AF49" s="207"/>
      <c r="AG49" s="207"/>
      <c r="AI49" s="151"/>
      <c r="AJ49" s="151"/>
    </row>
    <row r="50" spans="1:38" s="62" customFormat="1" ht="12.75" customHeight="1">
      <c r="A50" s="307" t="s">
        <v>27</v>
      </c>
      <c r="B50" s="54"/>
      <c r="C50" s="310" t="s">
        <v>164</v>
      </c>
      <c r="D50" s="55" t="s">
        <v>26</v>
      </c>
      <c r="E50" s="55"/>
      <c r="F50" s="55"/>
      <c r="G50" s="87">
        <v>4762.5600000000004</v>
      </c>
      <c r="H50" s="87"/>
      <c r="I50" s="87"/>
      <c r="J50" s="138"/>
      <c r="K50" s="313" t="s">
        <v>28</v>
      </c>
      <c r="L50" s="316" t="s">
        <v>34</v>
      </c>
      <c r="M50" s="56">
        <v>882.04867327999989</v>
      </c>
      <c r="N50" s="57">
        <v>176.08</v>
      </c>
      <c r="O50" s="58"/>
      <c r="P50" s="181"/>
      <c r="Q50" s="58"/>
      <c r="R50" s="58"/>
      <c r="S50" s="112" t="s">
        <v>45</v>
      </c>
      <c r="T50" s="56"/>
      <c r="U50" s="57"/>
      <c r="V50" s="187"/>
      <c r="W50" s="56"/>
      <c r="X50" s="56"/>
      <c r="Y50" s="57">
        <v>172.93114880000002</v>
      </c>
      <c r="Z50" s="187">
        <v>239.44</v>
      </c>
      <c r="AA50" s="187"/>
      <c r="AB50" s="187"/>
      <c r="AC50" s="57">
        <v>533.03752447999977</v>
      </c>
      <c r="AD50" s="187">
        <v>700.95</v>
      </c>
      <c r="AE50" s="59"/>
      <c r="AF50" s="187"/>
      <c r="AG50" s="241">
        <f>AD50</f>
        <v>700.95</v>
      </c>
      <c r="AH50" s="344">
        <v>3523.55</v>
      </c>
      <c r="AI50" s="151"/>
      <c r="AJ50" s="151"/>
    </row>
    <row r="51" spans="1:38" s="62" customFormat="1" ht="15" customHeight="1">
      <c r="A51" s="308"/>
      <c r="B51" s="14"/>
      <c r="C51" s="311"/>
      <c r="D51" s="26" t="s">
        <v>26</v>
      </c>
      <c r="E51" s="26"/>
      <c r="F51" s="26"/>
      <c r="G51" s="17">
        <v>73131.89</v>
      </c>
      <c r="H51" s="17"/>
      <c r="I51" s="17"/>
      <c r="J51" s="130"/>
      <c r="K51" s="314"/>
      <c r="L51" s="317"/>
      <c r="M51" s="19">
        <v>2152.0531483200002</v>
      </c>
      <c r="N51" s="20">
        <v>891.63</v>
      </c>
      <c r="O51" s="40"/>
      <c r="P51" s="186"/>
      <c r="Q51" s="41"/>
      <c r="R51" s="41"/>
      <c r="S51" s="64" t="s">
        <v>45</v>
      </c>
      <c r="T51" s="19"/>
      <c r="U51" s="20"/>
      <c r="V51" s="184"/>
      <c r="W51" s="19"/>
      <c r="X51" s="19"/>
      <c r="Y51" s="20">
        <v>291.1970872</v>
      </c>
      <c r="Z51" s="184">
        <v>396.98</v>
      </c>
      <c r="AA51" s="184"/>
      <c r="AB51" s="184"/>
      <c r="AC51" s="20">
        <v>969.22606112000017</v>
      </c>
      <c r="AD51" s="184">
        <v>1281.98</v>
      </c>
      <c r="AE51" s="42"/>
      <c r="AF51" s="184"/>
      <c r="AG51" s="234">
        <f>AD51</f>
        <v>1281.98</v>
      </c>
      <c r="AH51" s="345"/>
      <c r="AI51" s="151"/>
      <c r="AJ51" s="151"/>
    </row>
    <row r="52" spans="1:38" s="62" customFormat="1" ht="15.75" customHeight="1" thickBot="1">
      <c r="A52" s="309"/>
      <c r="B52" s="37"/>
      <c r="C52" s="312"/>
      <c r="D52" s="69" t="s">
        <v>26</v>
      </c>
      <c r="E52" s="69"/>
      <c r="F52" s="69"/>
      <c r="G52" s="34">
        <v>34651.980000000003</v>
      </c>
      <c r="H52" s="34"/>
      <c r="I52" s="34"/>
      <c r="J52" s="139"/>
      <c r="K52" s="315"/>
      <c r="L52" s="318"/>
      <c r="M52" s="35">
        <v>1153.9964182399999</v>
      </c>
      <c r="N52" s="36">
        <v>475.19</v>
      </c>
      <c r="O52" s="43"/>
      <c r="P52" s="178"/>
      <c r="Q52" s="44"/>
      <c r="R52" s="44"/>
      <c r="S52" s="129" t="s">
        <v>45</v>
      </c>
      <c r="T52" s="35"/>
      <c r="U52" s="36"/>
      <c r="V52" s="183"/>
      <c r="W52" s="35"/>
      <c r="X52" s="35"/>
      <c r="Y52" s="36">
        <v>152.9869104</v>
      </c>
      <c r="Z52" s="183">
        <v>212.87</v>
      </c>
      <c r="AA52" s="183"/>
      <c r="AB52" s="183"/>
      <c r="AC52" s="36">
        <v>525.81950783999991</v>
      </c>
      <c r="AD52" s="183">
        <v>691.33</v>
      </c>
      <c r="AE52" s="46"/>
      <c r="AF52" s="183"/>
      <c r="AG52" s="246">
        <f>AD52</f>
        <v>691.33</v>
      </c>
      <c r="AH52" s="346"/>
      <c r="AI52" s="151"/>
      <c r="AJ52" s="151"/>
    </row>
    <row r="53" spans="1:38" s="62" customFormat="1">
      <c r="A53" s="105"/>
      <c r="B53" s="105"/>
      <c r="C53" s="106"/>
      <c r="D53" s="109"/>
      <c r="E53" s="109"/>
      <c r="F53" s="109"/>
      <c r="G53" s="108"/>
      <c r="H53" s="108"/>
      <c r="I53" s="108"/>
      <c r="J53" s="136"/>
      <c r="K53" s="109"/>
      <c r="L53" s="107"/>
      <c r="M53" s="110"/>
      <c r="N53" s="111"/>
      <c r="O53" s="110"/>
      <c r="P53" s="175"/>
      <c r="Q53" s="110"/>
      <c r="R53" s="110"/>
      <c r="S53" s="110"/>
      <c r="T53" s="110"/>
      <c r="U53" s="111"/>
      <c r="V53" s="207"/>
      <c r="W53" s="111"/>
      <c r="X53" s="111"/>
      <c r="Y53" s="111"/>
      <c r="Z53" s="111"/>
      <c r="AA53" s="111"/>
      <c r="AB53" s="207"/>
      <c r="AC53" s="111"/>
      <c r="AD53" s="111"/>
      <c r="AE53" s="111"/>
      <c r="AF53" s="207"/>
      <c r="AG53" s="207"/>
      <c r="AI53" s="151"/>
      <c r="AJ53" s="151"/>
    </row>
    <row r="54" spans="1:38" s="280" customFormat="1">
      <c r="A54" s="270"/>
      <c r="B54" s="270"/>
      <c r="C54" s="271"/>
      <c r="D54" s="272"/>
      <c r="E54" s="272"/>
      <c r="F54" s="272"/>
      <c r="G54" s="273"/>
      <c r="H54" s="273"/>
      <c r="I54" s="273"/>
      <c r="J54" s="274"/>
      <c r="K54" s="272"/>
      <c r="L54" s="275"/>
      <c r="M54" s="276"/>
      <c r="N54" s="277"/>
      <c r="O54" s="276"/>
      <c r="P54" s="278"/>
      <c r="Q54" s="276"/>
      <c r="R54" s="276"/>
      <c r="S54" s="276"/>
      <c r="T54" s="276"/>
      <c r="U54" s="277"/>
      <c r="V54" s="279"/>
      <c r="W54" s="277"/>
      <c r="X54" s="277"/>
      <c r="Y54" s="277"/>
      <c r="Z54" s="277"/>
      <c r="AA54" s="277"/>
      <c r="AB54" s="279"/>
      <c r="AC54" s="277"/>
      <c r="AD54" s="277"/>
      <c r="AE54" s="277"/>
      <c r="AF54" s="279"/>
      <c r="AG54" s="279"/>
      <c r="AI54" s="281"/>
      <c r="AJ54" s="281"/>
    </row>
    <row r="55" spans="1:38" s="62" customFormat="1" ht="13.5" thickBot="1">
      <c r="A55" s="105"/>
      <c r="B55" s="105"/>
      <c r="C55" s="106"/>
      <c r="D55" s="109"/>
      <c r="E55" s="109"/>
      <c r="F55" s="109"/>
      <c r="G55" s="108"/>
      <c r="H55" s="108"/>
      <c r="I55" s="108"/>
      <c r="J55" s="136"/>
      <c r="K55" s="109"/>
      <c r="L55" s="107"/>
      <c r="M55" s="110"/>
      <c r="N55" s="111"/>
      <c r="O55" s="110"/>
      <c r="P55" s="175"/>
      <c r="Q55" s="110"/>
      <c r="R55" s="110"/>
      <c r="S55" s="110"/>
      <c r="T55" s="110"/>
      <c r="U55" s="111"/>
      <c r="V55" s="207"/>
      <c r="W55" s="111"/>
      <c r="X55" s="111"/>
      <c r="Y55" s="111"/>
      <c r="Z55" s="111"/>
      <c r="AA55" s="111"/>
      <c r="AB55" s="207"/>
      <c r="AC55" s="111"/>
      <c r="AD55" s="111"/>
      <c r="AE55" s="111"/>
      <c r="AF55" s="207"/>
      <c r="AG55" s="207"/>
      <c r="AI55" s="151"/>
      <c r="AJ55" s="151"/>
    </row>
    <row r="56" spans="1:38" s="62" customFormat="1" ht="12.75" customHeight="1">
      <c r="A56" s="307" t="s">
        <v>115</v>
      </c>
      <c r="B56" s="101"/>
      <c r="C56" s="163">
        <v>37915</v>
      </c>
      <c r="D56" s="98" t="s">
        <v>117</v>
      </c>
      <c r="E56" s="98"/>
      <c r="F56" s="98"/>
      <c r="G56" s="99">
        <v>26412.33</v>
      </c>
      <c r="H56" s="99"/>
      <c r="I56" s="99"/>
      <c r="J56" s="138"/>
      <c r="K56" s="313" t="s">
        <v>113</v>
      </c>
      <c r="L56" s="316" t="s">
        <v>116</v>
      </c>
      <c r="M56" s="91">
        <v>422.2</v>
      </c>
      <c r="N56" s="92">
        <v>341.49</v>
      </c>
      <c r="O56" s="93"/>
      <c r="P56" s="176"/>
      <c r="Q56" s="93"/>
      <c r="R56" s="93"/>
      <c r="S56" s="91"/>
      <c r="T56" s="91"/>
      <c r="U56" s="92"/>
      <c r="V56" s="213"/>
      <c r="W56" s="91"/>
      <c r="X56" s="91"/>
      <c r="Y56" s="92">
        <v>51.63</v>
      </c>
      <c r="Z56" s="213">
        <v>444.92</v>
      </c>
      <c r="AA56" s="213"/>
      <c r="AB56" s="213"/>
      <c r="AC56" s="92">
        <v>29.09</v>
      </c>
      <c r="AD56" s="213">
        <v>126.39</v>
      </c>
      <c r="AE56" s="94"/>
      <c r="AF56" s="213"/>
      <c r="AG56" s="241">
        <f>AD56</f>
        <v>126.39</v>
      </c>
      <c r="AH56" s="344">
        <v>3573.35</v>
      </c>
      <c r="AI56" s="151"/>
      <c r="AJ56" s="151"/>
    </row>
    <row r="57" spans="1:38" s="62" customFormat="1" ht="12.75" customHeight="1">
      <c r="A57" s="308"/>
      <c r="B57" s="165"/>
      <c r="C57" s="104">
        <v>38603</v>
      </c>
      <c r="D57" s="18" t="s">
        <v>86</v>
      </c>
      <c r="E57" s="18"/>
      <c r="F57" s="18"/>
      <c r="G57" s="17">
        <v>108989.09</v>
      </c>
      <c r="H57" s="25"/>
      <c r="I57" s="25"/>
      <c r="J57" s="88"/>
      <c r="K57" s="314"/>
      <c r="L57" s="317"/>
      <c r="M57" s="20">
        <v>1539.47</v>
      </c>
      <c r="N57" s="159">
        <v>1363.86</v>
      </c>
      <c r="O57" s="40"/>
      <c r="P57" s="177"/>
      <c r="Q57" s="40"/>
      <c r="R57" s="40"/>
      <c r="S57" s="19"/>
      <c r="T57" s="19"/>
      <c r="U57" s="20"/>
      <c r="V57" s="72"/>
      <c r="W57" s="20"/>
      <c r="X57" s="20"/>
      <c r="Y57" s="20">
        <v>175.61</v>
      </c>
      <c r="Z57" s="72">
        <v>1250.46</v>
      </c>
      <c r="AA57" s="72"/>
      <c r="AB57" s="72"/>
      <c r="AC57" s="42"/>
      <c r="AD57" s="177"/>
      <c r="AE57" s="42"/>
      <c r="AF57" s="177"/>
      <c r="AG57" s="234">
        <f t="shared" ref="AG57:AG62" si="1">AD57</f>
        <v>0</v>
      </c>
      <c r="AH57" s="345"/>
      <c r="AI57" s="151"/>
      <c r="AJ57" s="151"/>
      <c r="AK57" s="151" t="s">
        <v>124</v>
      </c>
    </row>
    <row r="58" spans="1:38" s="62" customFormat="1" ht="12.75" customHeight="1">
      <c r="A58" s="308"/>
      <c r="B58" s="76"/>
      <c r="C58" s="104">
        <v>39023</v>
      </c>
      <c r="D58" s="18" t="s">
        <v>117</v>
      </c>
      <c r="E58" s="18"/>
      <c r="F58" s="18"/>
      <c r="G58" s="17">
        <v>54514.54</v>
      </c>
      <c r="H58" s="25"/>
      <c r="I58" s="25"/>
      <c r="J58" s="88"/>
      <c r="K58" s="314"/>
      <c r="L58" s="317"/>
      <c r="M58" s="19">
        <v>829.77</v>
      </c>
      <c r="N58" s="20">
        <v>717.95</v>
      </c>
      <c r="O58" s="40"/>
      <c r="P58" s="177"/>
      <c r="Q58" s="40"/>
      <c r="R58" s="40"/>
      <c r="S58" s="19"/>
      <c r="T58" s="19"/>
      <c r="U58" s="20"/>
      <c r="V58" s="184"/>
      <c r="W58" s="19"/>
      <c r="X58" s="19"/>
      <c r="Y58" s="20">
        <v>108.29</v>
      </c>
      <c r="Z58" s="184">
        <v>680.97</v>
      </c>
      <c r="AA58" s="184"/>
      <c r="AB58" s="184"/>
      <c r="AC58" s="20">
        <v>3.54</v>
      </c>
      <c r="AD58" s="184">
        <v>11.24</v>
      </c>
      <c r="AE58" s="42"/>
      <c r="AF58" s="184"/>
      <c r="AG58" s="234">
        <f t="shared" si="1"/>
        <v>11.24</v>
      </c>
      <c r="AH58" s="345"/>
      <c r="AI58" s="151"/>
      <c r="AJ58" s="151"/>
      <c r="AK58" s="151" t="s">
        <v>122</v>
      </c>
      <c r="AL58" s="151" t="s">
        <v>123</v>
      </c>
    </row>
    <row r="59" spans="1:38" s="62" customFormat="1" ht="12.75" customHeight="1">
      <c r="A59" s="308"/>
      <c r="B59" s="23"/>
      <c r="C59" s="103">
        <v>40416</v>
      </c>
      <c r="D59" s="26" t="s">
        <v>118</v>
      </c>
      <c r="E59" s="26"/>
      <c r="F59" s="26"/>
      <c r="G59" s="25">
        <v>5000</v>
      </c>
      <c r="H59" s="25"/>
      <c r="I59" s="25"/>
      <c r="J59" s="88"/>
      <c r="K59" s="314"/>
      <c r="L59" s="317"/>
      <c r="M59" s="21">
        <v>132.24</v>
      </c>
      <c r="N59" s="27">
        <v>130.12</v>
      </c>
      <c r="O59" s="41"/>
      <c r="P59" s="186"/>
      <c r="Q59" s="41"/>
      <c r="R59" s="41"/>
      <c r="S59" s="19"/>
      <c r="T59" s="19"/>
      <c r="U59" s="27"/>
      <c r="V59" s="188"/>
      <c r="W59" s="21"/>
      <c r="X59" s="21"/>
      <c r="Y59" s="27">
        <v>2.12</v>
      </c>
      <c r="Z59" s="188">
        <v>9.01</v>
      </c>
      <c r="AA59" s="188"/>
      <c r="AB59" s="188"/>
      <c r="AC59" s="134"/>
      <c r="AD59" s="186"/>
      <c r="AE59" s="134"/>
      <c r="AF59" s="186"/>
      <c r="AG59" s="234">
        <f t="shared" si="1"/>
        <v>0</v>
      </c>
      <c r="AH59" s="345"/>
      <c r="AI59" s="151"/>
      <c r="AJ59" s="151"/>
    </row>
    <row r="60" spans="1:38" s="62" customFormat="1" ht="12.75" customHeight="1">
      <c r="A60" s="308"/>
      <c r="B60" s="23"/>
      <c r="C60" s="103">
        <v>40637</v>
      </c>
      <c r="D60" s="26" t="s">
        <v>119</v>
      </c>
      <c r="E60" s="26"/>
      <c r="F60" s="26"/>
      <c r="G60" s="25">
        <v>1811.04</v>
      </c>
      <c r="H60" s="25"/>
      <c r="I60" s="25"/>
      <c r="J60" s="88"/>
      <c r="K60" s="314"/>
      <c r="L60" s="317"/>
      <c r="M60" s="21">
        <v>280.05</v>
      </c>
      <c r="N60" s="164">
        <v>76.69</v>
      </c>
      <c r="O60" s="41"/>
      <c r="P60" s="186"/>
      <c r="Q60" s="41"/>
      <c r="R60" s="41"/>
      <c r="S60" s="19"/>
      <c r="T60" s="19"/>
      <c r="U60" s="27"/>
      <c r="V60" s="188"/>
      <c r="W60" s="21"/>
      <c r="X60" s="21"/>
      <c r="Y60" s="27">
        <v>44.29</v>
      </c>
      <c r="Z60" s="188">
        <v>177.56</v>
      </c>
      <c r="AA60" s="188"/>
      <c r="AB60" s="188"/>
      <c r="AC60" s="27">
        <v>159.86000000000001</v>
      </c>
      <c r="AD60" s="188">
        <v>322.83999999999997</v>
      </c>
      <c r="AE60" s="134"/>
      <c r="AF60" s="188"/>
      <c r="AG60" s="234">
        <f t="shared" si="1"/>
        <v>322.83999999999997</v>
      </c>
      <c r="AH60" s="345"/>
      <c r="AI60" s="151"/>
      <c r="AJ60" s="151"/>
    </row>
    <row r="61" spans="1:38" s="62" customFormat="1" ht="12.75" customHeight="1">
      <c r="A61" s="308"/>
      <c r="B61" s="23"/>
      <c r="C61" s="103" t="s">
        <v>164</v>
      </c>
      <c r="D61" s="26" t="s">
        <v>120</v>
      </c>
      <c r="E61" s="26"/>
      <c r="F61" s="26"/>
      <c r="G61" s="25">
        <v>2278.38</v>
      </c>
      <c r="H61" s="25"/>
      <c r="I61" s="25"/>
      <c r="J61" s="88"/>
      <c r="K61" s="314"/>
      <c r="L61" s="317"/>
      <c r="M61" s="21">
        <v>273.08</v>
      </c>
      <c r="N61" s="27">
        <v>121.8</v>
      </c>
      <c r="O61" s="41"/>
      <c r="P61" s="186"/>
      <c r="Q61" s="41"/>
      <c r="R61" s="41"/>
      <c r="S61" s="40"/>
      <c r="T61" s="40"/>
      <c r="U61" s="27"/>
      <c r="V61" s="188"/>
      <c r="W61" s="21"/>
      <c r="X61" s="21"/>
      <c r="Y61" s="27">
        <v>52.85</v>
      </c>
      <c r="Z61" s="188">
        <v>135.77000000000001</v>
      </c>
      <c r="AA61" s="188"/>
      <c r="AB61" s="188"/>
      <c r="AC61" s="27">
        <v>98.43</v>
      </c>
      <c r="AD61" s="188">
        <v>127.2</v>
      </c>
      <c r="AE61" s="134"/>
      <c r="AF61" s="188"/>
      <c r="AG61" s="234">
        <f t="shared" si="1"/>
        <v>127.2</v>
      </c>
      <c r="AH61" s="345"/>
      <c r="AI61" s="151"/>
      <c r="AJ61" s="151"/>
    </row>
    <row r="62" spans="1:38" s="62" customFormat="1">
      <c r="A62" s="308"/>
      <c r="B62" s="14"/>
      <c r="C62" s="104" t="s">
        <v>164</v>
      </c>
      <c r="D62" s="26" t="s">
        <v>121</v>
      </c>
      <c r="E62" s="26"/>
      <c r="F62" s="26"/>
      <c r="G62" s="17">
        <v>4100</v>
      </c>
      <c r="H62" s="17"/>
      <c r="I62" s="17"/>
      <c r="J62" s="130"/>
      <c r="K62" s="314"/>
      <c r="L62" s="317"/>
      <c r="M62" s="19">
        <v>328.35</v>
      </c>
      <c r="N62" s="20">
        <v>108.87</v>
      </c>
      <c r="O62" s="40"/>
      <c r="P62" s="186"/>
      <c r="Q62" s="41"/>
      <c r="R62" s="41"/>
      <c r="S62" s="40"/>
      <c r="T62" s="40"/>
      <c r="U62" s="20"/>
      <c r="V62" s="184"/>
      <c r="W62" s="19"/>
      <c r="X62" s="19"/>
      <c r="Y62" s="20">
        <v>42.48</v>
      </c>
      <c r="Z62" s="184">
        <v>92.71</v>
      </c>
      <c r="AA62" s="184"/>
      <c r="AB62" s="184"/>
      <c r="AC62" s="20">
        <v>177</v>
      </c>
      <c r="AD62" s="184">
        <v>194.28</v>
      </c>
      <c r="AE62" s="42"/>
      <c r="AF62" s="184"/>
      <c r="AG62" s="234">
        <f t="shared" si="1"/>
        <v>194.28</v>
      </c>
      <c r="AH62" s="345"/>
      <c r="AI62" s="151"/>
      <c r="AJ62" s="151"/>
    </row>
    <row r="63" spans="1:38" s="62" customFormat="1" ht="13.5" thickBot="1">
      <c r="A63" s="309"/>
      <c r="B63" s="37"/>
      <c r="C63" s="83" t="s">
        <v>164</v>
      </c>
      <c r="D63" s="69" t="s">
        <v>119</v>
      </c>
      <c r="E63" s="69"/>
      <c r="F63" s="69"/>
      <c r="G63" s="34">
        <v>5036.03</v>
      </c>
      <c r="H63" s="34"/>
      <c r="I63" s="34"/>
      <c r="J63" s="139"/>
      <c r="K63" s="315"/>
      <c r="L63" s="318"/>
      <c r="M63" s="43"/>
      <c r="N63" s="46"/>
      <c r="O63" s="43"/>
      <c r="P63" s="178"/>
      <c r="Q63" s="44"/>
      <c r="R63" s="44"/>
      <c r="S63" s="44"/>
      <c r="T63" s="43"/>
      <c r="U63" s="46"/>
      <c r="V63" s="214"/>
      <c r="W63" s="43"/>
      <c r="X63" s="43"/>
      <c r="Y63" s="43"/>
      <c r="Z63" s="43"/>
      <c r="AA63" s="43"/>
      <c r="AB63" s="214"/>
      <c r="AC63" s="43"/>
      <c r="AD63" s="46"/>
      <c r="AE63" s="46"/>
      <c r="AF63" s="214"/>
      <c r="AG63" s="242"/>
      <c r="AH63" s="346"/>
      <c r="AI63" s="151"/>
      <c r="AJ63" s="151"/>
    </row>
    <row r="64" spans="1:38" s="62" customFormat="1">
      <c r="A64" s="105"/>
      <c r="B64" s="105"/>
      <c r="C64" s="106"/>
      <c r="D64" s="109"/>
      <c r="E64" s="109"/>
      <c r="F64" s="109"/>
      <c r="G64" s="108"/>
      <c r="H64" s="108"/>
      <c r="I64" s="108"/>
      <c r="J64" s="136"/>
      <c r="K64" s="109"/>
      <c r="L64" s="107"/>
      <c r="M64" s="110"/>
      <c r="N64" s="111"/>
      <c r="O64" s="110"/>
      <c r="P64" s="175"/>
      <c r="Q64" s="110"/>
      <c r="R64" s="110"/>
      <c r="S64" s="110"/>
      <c r="T64" s="110"/>
      <c r="U64" s="111"/>
      <c r="V64" s="207"/>
      <c r="W64" s="111"/>
      <c r="X64" s="111"/>
      <c r="Y64" s="111"/>
      <c r="Z64" s="111"/>
      <c r="AA64" s="111"/>
      <c r="AB64" s="207"/>
      <c r="AC64" s="111"/>
      <c r="AD64" s="111"/>
      <c r="AE64" s="111"/>
      <c r="AF64" s="207"/>
      <c r="AG64" s="207"/>
      <c r="AI64" s="151"/>
      <c r="AJ64" s="151"/>
    </row>
    <row r="65" spans="1:36" s="280" customFormat="1">
      <c r="A65" s="270"/>
      <c r="B65" s="270"/>
      <c r="C65" s="271"/>
      <c r="D65" s="272"/>
      <c r="E65" s="272"/>
      <c r="F65" s="272"/>
      <c r="G65" s="273"/>
      <c r="H65" s="273"/>
      <c r="I65" s="273"/>
      <c r="J65" s="274"/>
      <c r="K65" s="272"/>
      <c r="L65" s="275"/>
      <c r="M65" s="276"/>
      <c r="N65" s="277"/>
      <c r="O65" s="276"/>
      <c r="P65" s="278"/>
      <c r="Q65" s="276"/>
      <c r="R65" s="276"/>
      <c r="S65" s="276"/>
      <c r="T65" s="276"/>
      <c r="U65" s="277"/>
      <c r="V65" s="279"/>
      <c r="W65" s="277"/>
      <c r="X65" s="277"/>
      <c r="Y65" s="277"/>
      <c r="Z65" s="277"/>
      <c r="AA65" s="277"/>
      <c r="AB65" s="279"/>
      <c r="AC65" s="277"/>
      <c r="AD65" s="277"/>
      <c r="AE65" s="277"/>
      <c r="AF65" s="279"/>
      <c r="AG65" s="279"/>
      <c r="AI65" s="281"/>
      <c r="AJ65" s="281"/>
    </row>
    <row r="66" spans="1:36" s="62" customFormat="1">
      <c r="A66" s="105"/>
      <c r="B66" s="105"/>
      <c r="C66" s="106"/>
      <c r="D66" s="109"/>
      <c r="E66" s="109"/>
      <c r="F66" s="109"/>
      <c r="G66" s="108"/>
      <c r="H66" s="108"/>
      <c r="I66" s="108"/>
      <c r="J66" s="136"/>
      <c r="K66" s="109"/>
      <c r="L66" s="107"/>
      <c r="M66" s="110"/>
      <c r="N66" s="111"/>
      <c r="O66" s="110"/>
      <c r="P66" s="175"/>
      <c r="Q66" s="110"/>
      <c r="R66" s="110"/>
      <c r="S66" s="110"/>
      <c r="T66" s="110"/>
      <c r="U66" s="111"/>
      <c r="V66" s="207"/>
      <c r="W66" s="111"/>
      <c r="X66" s="111"/>
      <c r="Y66" s="111"/>
      <c r="Z66" s="111"/>
      <c r="AA66" s="111"/>
      <c r="AB66" s="207"/>
      <c r="AC66" s="111"/>
      <c r="AD66" s="111"/>
      <c r="AE66" s="111"/>
      <c r="AF66" s="207"/>
      <c r="AG66" s="207"/>
      <c r="AI66" s="151"/>
      <c r="AJ66" s="151"/>
    </row>
    <row r="67" spans="1:36" s="62" customFormat="1">
      <c r="A67" s="166" t="s">
        <v>125</v>
      </c>
      <c r="B67" s="76"/>
      <c r="C67" s="104">
        <v>37343</v>
      </c>
      <c r="D67" s="18" t="s">
        <v>12</v>
      </c>
      <c r="E67" s="18"/>
      <c r="F67" s="18"/>
      <c r="G67" s="17">
        <v>2129.0700000000002</v>
      </c>
      <c r="H67" s="17"/>
      <c r="I67" s="17"/>
      <c r="J67" s="79"/>
      <c r="K67" s="18" t="s">
        <v>126</v>
      </c>
      <c r="L67" s="167" t="s">
        <v>127</v>
      </c>
      <c r="M67" s="19">
        <v>136.37</v>
      </c>
      <c r="N67" s="20">
        <v>58.85</v>
      </c>
      <c r="O67" s="40"/>
      <c r="P67" s="177"/>
      <c r="Q67" s="40"/>
      <c r="R67" s="40"/>
      <c r="S67" s="19"/>
      <c r="T67" s="19"/>
      <c r="U67" s="20"/>
      <c r="V67" s="72"/>
      <c r="W67" s="20"/>
      <c r="X67" s="20"/>
      <c r="Y67" s="20">
        <v>9.17</v>
      </c>
      <c r="Z67" s="72">
        <v>93.45</v>
      </c>
      <c r="AA67" s="72"/>
      <c r="AB67" s="72"/>
      <c r="AC67" s="20">
        <v>68.36</v>
      </c>
      <c r="AD67" s="20">
        <v>352</v>
      </c>
      <c r="AE67" s="42"/>
      <c r="AF67" s="72"/>
      <c r="AG67" s="169">
        <f>AD67</f>
        <v>352</v>
      </c>
      <c r="AI67" s="151"/>
      <c r="AJ67" s="151"/>
    </row>
    <row r="68" spans="1:36" s="62" customFormat="1">
      <c r="A68" s="105"/>
      <c r="B68" s="105"/>
      <c r="C68" s="106"/>
      <c r="D68" s="109"/>
      <c r="E68" s="109"/>
      <c r="F68" s="109"/>
      <c r="G68" s="108"/>
      <c r="H68" s="108"/>
      <c r="I68" s="108"/>
      <c r="J68" s="136"/>
      <c r="K68" s="109"/>
      <c r="L68" s="107"/>
      <c r="M68" s="110"/>
      <c r="N68" s="111"/>
      <c r="O68" s="110"/>
      <c r="P68" s="175"/>
      <c r="Q68" s="110"/>
      <c r="R68" s="110"/>
      <c r="S68" s="110"/>
      <c r="T68" s="110"/>
      <c r="U68" s="111"/>
      <c r="V68" s="207"/>
      <c r="W68" s="111"/>
      <c r="X68" s="111"/>
      <c r="Y68" s="111"/>
      <c r="Z68" s="111"/>
      <c r="AA68" s="111"/>
      <c r="AB68" s="207"/>
      <c r="AC68" s="111"/>
      <c r="AD68" s="111"/>
      <c r="AE68" s="111"/>
      <c r="AF68" s="207"/>
      <c r="AG68" s="207"/>
      <c r="AI68" s="151"/>
      <c r="AJ68" s="151"/>
    </row>
    <row r="69" spans="1:36" s="280" customFormat="1">
      <c r="A69" s="270"/>
      <c r="B69" s="270"/>
      <c r="C69" s="271"/>
      <c r="D69" s="272"/>
      <c r="E69" s="272"/>
      <c r="F69" s="272"/>
      <c r="G69" s="273"/>
      <c r="H69" s="273"/>
      <c r="I69" s="273"/>
      <c r="J69" s="274"/>
      <c r="K69" s="272"/>
      <c r="L69" s="275"/>
      <c r="M69" s="276"/>
      <c r="N69" s="277"/>
      <c r="O69" s="276"/>
      <c r="P69" s="278"/>
      <c r="Q69" s="276"/>
      <c r="R69" s="276"/>
      <c r="S69" s="276"/>
      <c r="T69" s="276"/>
      <c r="U69" s="277"/>
      <c r="V69" s="279"/>
      <c r="W69" s="277"/>
      <c r="X69" s="277"/>
      <c r="Y69" s="277"/>
      <c r="Z69" s="277"/>
      <c r="AA69" s="277"/>
      <c r="AB69" s="279"/>
      <c r="AC69" s="277"/>
      <c r="AD69" s="277"/>
      <c r="AE69" s="277"/>
      <c r="AF69" s="279"/>
      <c r="AG69" s="279"/>
      <c r="AI69" s="281"/>
      <c r="AJ69" s="281"/>
    </row>
    <row r="70" spans="1:36" s="62" customFormat="1" ht="13.5" thickBot="1">
      <c r="A70" s="105"/>
      <c r="B70" s="105"/>
      <c r="C70" s="106"/>
      <c r="D70" s="109"/>
      <c r="E70" s="109"/>
      <c r="F70" s="109"/>
      <c r="G70" s="108"/>
      <c r="H70" s="108"/>
      <c r="I70" s="108"/>
      <c r="J70" s="136"/>
      <c r="K70" s="109"/>
      <c r="L70" s="107"/>
      <c r="M70" s="110"/>
      <c r="N70" s="111"/>
      <c r="O70" s="110"/>
      <c r="P70" s="175"/>
      <c r="Q70" s="110"/>
      <c r="R70" s="110"/>
      <c r="S70" s="110"/>
      <c r="T70" s="110"/>
      <c r="U70" s="111"/>
      <c r="V70" s="207"/>
      <c r="W70" s="111"/>
      <c r="X70" s="111"/>
      <c r="Y70" s="111"/>
      <c r="Z70" s="111"/>
      <c r="AA70" s="111"/>
      <c r="AB70" s="207"/>
      <c r="AC70" s="111"/>
      <c r="AD70" s="111"/>
      <c r="AE70" s="111"/>
      <c r="AF70" s="207"/>
      <c r="AG70" s="207"/>
      <c r="AI70" s="151"/>
      <c r="AJ70" s="151"/>
    </row>
    <row r="71" spans="1:36" s="62" customFormat="1" ht="12.75" customHeight="1">
      <c r="A71" s="319" t="s">
        <v>128</v>
      </c>
      <c r="B71" s="133"/>
      <c r="C71" s="330" t="s">
        <v>164</v>
      </c>
      <c r="D71" s="55" t="s">
        <v>129</v>
      </c>
      <c r="E71" s="55"/>
      <c r="F71" s="55"/>
      <c r="G71" s="87">
        <v>410000</v>
      </c>
      <c r="H71" s="99"/>
      <c r="I71" s="99"/>
      <c r="J71" s="324"/>
      <c r="K71" s="324" t="s">
        <v>132</v>
      </c>
      <c r="L71" s="327" t="s">
        <v>133</v>
      </c>
      <c r="M71" s="56">
        <v>5692.3600000000006</v>
      </c>
      <c r="N71" s="57">
        <v>3851.44</v>
      </c>
      <c r="O71" s="203"/>
      <c r="P71" s="204"/>
      <c r="Q71" s="203"/>
      <c r="R71" s="203"/>
      <c r="S71" s="56"/>
      <c r="T71" s="56"/>
      <c r="U71" s="57"/>
      <c r="V71" s="210"/>
      <c r="W71" s="57">
        <v>395.92</v>
      </c>
      <c r="X71" s="57"/>
      <c r="Y71" s="57"/>
      <c r="Z71" s="57"/>
      <c r="AA71" s="57"/>
      <c r="AB71" s="210"/>
      <c r="AC71" s="57">
        <v>1485</v>
      </c>
      <c r="AD71" s="57">
        <v>1649</v>
      </c>
      <c r="AE71" s="57">
        <v>395.92</v>
      </c>
      <c r="AF71" s="210">
        <v>786</v>
      </c>
      <c r="AG71" s="228">
        <f>AD71+AF71</f>
        <v>2435</v>
      </c>
      <c r="AH71" s="422"/>
      <c r="AI71" s="419">
        <v>45782</v>
      </c>
      <c r="AJ71" s="416">
        <f>AG71+AG72+AG73</f>
        <v>6059</v>
      </c>
    </row>
    <row r="72" spans="1:36" s="62" customFormat="1" ht="12.75" customHeight="1">
      <c r="A72" s="320"/>
      <c r="B72" s="76"/>
      <c r="C72" s="331"/>
      <c r="D72" s="18" t="s">
        <v>130</v>
      </c>
      <c r="E72" s="18"/>
      <c r="F72" s="18"/>
      <c r="G72" s="170">
        <v>370000</v>
      </c>
      <c r="H72" s="260"/>
      <c r="I72" s="260"/>
      <c r="J72" s="325"/>
      <c r="K72" s="325"/>
      <c r="L72" s="328"/>
      <c r="M72" s="19">
        <v>4865.28</v>
      </c>
      <c r="N72" s="20">
        <v>3522.84</v>
      </c>
      <c r="O72" s="201"/>
      <c r="P72" s="202"/>
      <c r="Q72" s="205"/>
      <c r="R72" s="205"/>
      <c r="S72" s="21"/>
      <c r="T72" s="19"/>
      <c r="U72" s="20"/>
      <c r="V72" s="72"/>
      <c r="W72" s="20">
        <v>259.44</v>
      </c>
      <c r="X72" s="20"/>
      <c r="Y72" s="20"/>
      <c r="Z72" s="20"/>
      <c r="AA72" s="20"/>
      <c r="AB72" s="72"/>
      <c r="AC72" s="20">
        <v>1083</v>
      </c>
      <c r="AD72" s="20">
        <v>1203</v>
      </c>
      <c r="AE72" s="20">
        <v>259.44</v>
      </c>
      <c r="AF72" s="72">
        <v>573</v>
      </c>
      <c r="AG72" s="72">
        <f t="shared" ref="AG72:AG73" si="2">AD72+AF72</f>
        <v>1776</v>
      </c>
      <c r="AH72" s="423"/>
      <c r="AI72" s="420"/>
      <c r="AJ72" s="417"/>
    </row>
    <row r="73" spans="1:36" s="62" customFormat="1" ht="13.5" customHeight="1" thickBot="1">
      <c r="A73" s="321"/>
      <c r="B73" s="82"/>
      <c r="C73" s="332"/>
      <c r="D73" s="144" t="s">
        <v>131</v>
      </c>
      <c r="E73" s="144"/>
      <c r="F73" s="144"/>
      <c r="G73" s="34">
        <v>170000</v>
      </c>
      <c r="H73" s="258"/>
      <c r="I73" s="258"/>
      <c r="J73" s="326"/>
      <c r="K73" s="326"/>
      <c r="L73" s="329"/>
      <c r="M73" s="35">
        <v>3128.04</v>
      </c>
      <c r="N73" s="36">
        <v>1731.04</v>
      </c>
      <c r="O73" s="199"/>
      <c r="P73" s="200"/>
      <c r="Q73" s="206"/>
      <c r="R73" s="206"/>
      <c r="S73" s="71"/>
      <c r="T73" s="35"/>
      <c r="U73" s="36"/>
      <c r="V73" s="80"/>
      <c r="W73" s="36">
        <v>270</v>
      </c>
      <c r="X73" s="36"/>
      <c r="Y73" s="36"/>
      <c r="Z73" s="36"/>
      <c r="AA73" s="36"/>
      <c r="AB73" s="80"/>
      <c r="AC73" s="36">
        <v>1127</v>
      </c>
      <c r="AD73" s="36">
        <v>1252</v>
      </c>
      <c r="AE73" s="36">
        <v>270</v>
      </c>
      <c r="AF73" s="80">
        <v>596</v>
      </c>
      <c r="AG73" s="231">
        <f t="shared" si="2"/>
        <v>1848</v>
      </c>
      <c r="AH73" s="424"/>
      <c r="AI73" s="421"/>
      <c r="AJ73" s="418"/>
    </row>
    <row r="74" spans="1:36" s="62" customFormat="1">
      <c r="A74" s="105"/>
      <c r="B74" s="105"/>
      <c r="C74" s="106"/>
      <c r="D74" s="109"/>
      <c r="E74" s="109"/>
      <c r="F74" s="109"/>
      <c r="G74" s="108"/>
      <c r="H74" s="108"/>
      <c r="I74" s="108"/>
      <c r="J74" s="136"/>
      <c r="K74" s="109"/>
      <c r="L74" s="107"/>
      <c r="M74" s="110"/>
      <c r="N74" s="111"/>
      <c r="O74" s="110"/>
      <c r="P74" s="175"/>
      <c r="Q74" s="110"/>
      <c r="R74" s="110"/>
      <c r="S74" s="110"/>
      <c r="T74" s="110"/>
      <c r="U74" s="111"/>
      <c r="V74" s="207"/>
      <c r="W74" s="111"/>
      <c r="X74" s="111"/>
      <c r="Y74" s="111"/>
      <c r="Z74" s="111"/>
      <c r="AA74" s="111"/>
      <c r="AB74" s="207"/>
      <c r="AC74" s="111"/>
      <c r="AD74" s="111"/>
      <c r="AE74" s="111"/>
      <c r="AF74" s="207"/>
      <c r="AG74" s="207"/>
      <c r="AI74" s="151"/>
      <c r="AJ74" s="151"/>
    </row>
    <row r="75" spans="1:36" s="280" customFormat="1">
      <c r="A75" s="270"/>
      <c r="B75" s="270"/>
      <c r="C75" s="271"/>
      <c r="D75" s="272"/>
      <c r="E75" s="272"/>
      <c r="F75" s="272"/>
      <c r="G75" s="273"/>
      <c r="H75" s="273"/>
      <c r="I75" s="273"/>
      <c r="J75" s="274"/>
      <c r="K75" s="272"/>
      <c r="L75" s="275"/>
      <c r="M75" s="276"/>
      <c r="N75" s="277"/>
      <c r="O75" s="276"/>
      <c r="P75" s="278"/>
      <c r="Q75" s="276"/>
      <c r="R75" s="276"/>
      <c r="S75" s="276"/>
      <c r="T75" s="276"/>
      <c r="U75" s="277"/>
      <c r="V75" s="279"/>
      <c r="W75" s="277"/>
      <c r="X75" s="277"/>
      <c r="Y75" s="277"/>
      <c r="Z75" s="277"/>
      <c r="AA75" s="277"/>
      <c r="AB75" s="279"/>
      <c r="AC75" s="277"/>
      <c r="AD75" s="277"/>
      <c r="AE75" s="277"/>
      <c r="AF75" s="279"/>
      <c r="AG75" s="279"/>
      <c r="AI75" s="281"/>
      <c r="AJ75" s="281"/>
    </row>
    <row r="76" spans="1:36" s="62" customFormat="1" ht="13.5" thickBot="1">
      <c r="A76" s="105"/>
      <c r="B76" s="105"/>
      <c r="C76" s="106"/>
      <c r="D76" s="109"/>
      <c r="E76" s="109"/>
      <c r="F76" s="109"/>
      <c r="G76" s="108"/>
      <c r="H76" s="108"/>
      <c r="I76" s="108"/>
      <c r="J76" s="136"/>
      <c r="K76" s="109"/>
      <c r="L76" s="107"/>
      <c r="M76" s="110"/>
      <c r="N76" s="111"/>
      <c r="O76" s="110"/>
      <c r="P76" s="175"/>
      <c r="Q76" s="110"/>
      <c r="R76" s="110"/>
      <c r="S76" s="110"/>
      <c r="T76" s="110"/>
      <c r="U76" s="111"/>
      <c r="V76" s="207"/>
      <c r="W76" s="111"/>
      <c r="X76" s="111"/>
      <c r="Y76" s="111"/>
      <c r="Z76" s="111"/>
      <c r="AA76" s="111"/>
      <c r="AB76" s="207"/>
      <c r="AC76" s="111"/>
      <c r="AD76" s="111"/>
      <c r="AE76" s="111"/>
      <c r="AF76" s="207"/>
      <c r="AG76" s="207"/>
      <c r="AI76" s="151"/>
      <c r="AJ76" s="151"/>
    </row>
    <row r="77" spans="1:36" s="62" customFormat="1" ht="12.75" customHeight="1" thickBot="1">
      <c r="A77" s="262" t="s">
        <v>148</v>
      </c>
      <c r="B77" s="118"/>
      <c r="C77" s="119">
        <v>36251</v>
      </c>
      <c r="D77" s="120" t="s">
        <v>142</v>
      </c>
      <c r="E77" s="120" t="s">
        <v>142</v>
      </c>
      <c r="F77" s="120" t="s">
        <v>143</v>
      </c>
      <c r="G77" s="121">
        <v>2641.23</v>
      </c>
      <c r="H77" s="121">
        <v>2641.23</v>
      </c>
      <c r="I77" s="121">
        <v>2641.23</v>
      </c>
      <c r="J77" s="252"/>
      <c r="K77" s="252" t="s">
        <v>146</v>
      </c>
      <c r="L77" s="122" t="s">
        <v>147</v>
      </c>
      <c r="M77" s="123">
        <v>1125.99</v>
      </c>
      <c r="N77" s="124">
        <v>69.72</v>
      </c>
      <c r="O77" s="253"/>
      <c r="P77" s="254"/>
      <c r="Q77" s="253"/>
      <c r="R77" s="253"/>
      <c r="S77" s="123"/>
      <c r="T77" s="123"/>
      <c r="U77" s="124">
        <v>34.409999999999997</v>
      </c>
      <c r="V77" s="212">
        <v>769</v>
      </c>
      <c r="W77" s="264"/>
      <c r="X77" s="264"/>
      <c r="Y77" s="264"/>
      <c r="Z77" s="264"/>
      <c r="AA77" s="124">
        <v>313.94</v>
      </c>
      <c r="AB77" s="212">
        <v>7015</v>
      </c>
      <c r="AC77" s="124">
        <v>707.92</v>
      </c>
      <c r="AD77" s="212">
        <v>8048</v>
      </c>
      <c r="AE77" s="124">
        <v>348.35</v>
      </c>
      <c r="AF77" s="212">
        <v>7784</v>
      </c>
      <c r="AG77" s="265">
        <f>AD77+AF77</f>
        <v>15832</v>
      </c>
      <c r="AH77" s="250"/>
      <c r="AI77" s="266">
        <v>45854</v>
      </c>
      <c r="AJ77" s="151"/>
    </row>
    <row r="78" spans="1:36" s="62" customFormat="1">
      <c r="A78" s="105"/>
      <c r="B78" s="105"/>
      <c r="C78" s="106"/>
      <c r="D78" s="109"/>
      <c r="E78" s="109"/>
      <c r="F78" s="109"/>
      <c r="G78" s="108"/>
      <c r="H78" s="108"/>
      <c r="I78" s="108"/>
      <c r="J78" s="136"/>
      <c r="K78" s="109"/>
      <c r="L78" s="107"/>
      <c r="M78" s="110"/>
      <c r="N78" s="111"/>
      <c r="O78" s="110"/>
      <c r="P78" s="175"/>
      <c r="Q78" s="110"/>
      <c r="R78" s="110"/>
      <c r="S78" s="110"/>
      <c r="T78" s="110"/>
      <c r="U78" s="111"/>
      <c r="V78" s="207"/>
      <c r="W78" s="111"/>
      <c r="X78" s="111"/>
      <c r="Y78" s="111"/>
      <c r="Z78" s="111"/>
      <c r="AA78" s="111"/>
      <c r="AB78" s="207"/>
      <c r="AC78" s="111"/>
      <c r="AD78" s="111"/>
      <c r="AE78" s="111"/>
      <c r="AF78" s="207"/>
      <c r="AG78" s="207"/>
      <c r="AI78" s="151"/>
      <c r="AJ78" s="151"/>
    </row>
    <row r="79" spans="1:36" s="280" customFormat="1">
      <c r="A79" s="270"/>
      <c r="B79" s="270"/>
      <c r="C79" s="271"/>
      <c r="D79" s="272"/>
      <c r="E79" s="272"/>
      <c r="F79" s="272"/>
      <c r="G79" s="273"/>
      <c r="H79" s="273"/>
      <c r="I79" s="273"/>
      <c r="J79" s="274"/>
      <c r="K79" s="272"/>
      <c r="L79" s="275"/>
      <c r="M79" s="276"/>
      <c r="N79" s="277"/>
      <c r="O79" s="276"/>
      <c r="P79" s="278"/>
      <c r="Q79" s="276"/>
      <c r="R79" s="276"/>
      <c r="S79" s="276"/>
      <c r="T79" s="276"/>
      <c r="U79" s="277"/>
      <c r="V79" s="279"/>
      <c r="W79" s="277"/>
      <c r="X79" s="277"/>
      <c r="Y79" s="277"/>
      <c r="Z79" s="277"/>
      <c r="AA79" s="277"/>
      <c r="AB79" s="279"/>
      <c r="AC79" s="277"/>
      <c r="AD79" s="277"/>
      <c r="AE79" s="277"/>
      <c r="AF79" s="279"/>
      <c r="AG79" s="279"/>
      <c r="AI79" s="281"/>
      <c r="AJ79" s="281"/>
    </row>
    <row r="80" spans="1:36" s="62" customFormat="1" ht="13.5" thickBot="1">
      <c r="A80" s="105"/>
      <c r="B80" s="105"/>
      <c r="C80" s="106"/>
      <c r="D80" s="109"/>
      <c r="E80" s="109"/>
      <c r="F80" s="109"/>
      <c r="G80" s="108"/>
      <c r="H80" s="108"/>
      <c r="I80" s="108"/>
      <c r="J80" s="136"/>
      <c r="K80" s="109"/>
      <c r="L80" s="107"/>
      <c r="M80" s="110"/>
      <c r="N80" s="111"/>
      <c r="O80" s="110"/>
      <c r="P80" s="175"/>
      <c r="Q80" s="110"/>
      <c r="R80" s="110"/>
      <c r="S80" s="110"/>
      <c r="T80" s="110"/>
      <c r="U80" s="111"/>
      <c r="V80" s="207"/>
      <c r="W80" s="111"/>
      <c r="X80" s="111"/>
      <c r="Y80" s="111"/>
      <c r="Z80" s="111"/>
      <c r="AA80" s="111"/>
      <c r="AB80" s="207"/>
      <c r="AC80" s="111"/>
      <c r="AD80" s="111"/>
      <c r="AE80" s="111"/>
      <c r="AF80" s="207"/>
      <c r="AG80" s="207"/>
      <c r="AI80" s="151"/>
      <c r="AJ80" s="151"/>
    </row>
    <row r="81" spans="1:36" s="62" customFormat="1" ht="12.75" customHeight="1" thickBot="1">
      <c r="A81" s="262" t="s">
        <v>150</v>
      </c>
      <c r="B81" s="118"/>
      <c r="C81" s="119">
        <v>36376</v>
      </c>
      <c r="D81" s="267" t="s">
        <v>151</v>
      </c>
      <c r="E81" s="267" t="s">
        <v>152</v>
      </c>
      <c r="F81" s="267" t="s">
        <v>153</v>
      </c>
      <c r="G81" s="121">
        <v>25531.91</v>
      </c>
      <c r="H81" s="268">
        <v>29347.03</v>
      </c>
      <c r="I81" s="268">
        <v>29347.03</v>
      </c>
      <c r="J81" s="252"/>
      <c r="K81" s="252" t="s">
        <v>146</v>
      </c>
      <c r="L81" s="122" t="s">
        <v>154</v>
      </c>
      <c r="M81" s="123">
        <v>1430.94</v>
      </c>
      <c r="N81" s="124">
        <v>431.28</v>
      </c>
      <c r="O81" s="253"/>
      <c r="P81" s="254"/>
      <c r="Q81" s="253"/>
      <c r="R81" s="253"/>
      <c r="S81" s="123"/>
      <c r="T81" s="123"/>
      <c r="U81" s="124">
        <v>50.78</v>
      </c>
      <c r="V81" s="212">
        <v>1059</v>
      </c>
      <c r="W81" s="264"/>
      <c r="X81" s="264"/>
      <c r="Y81" s="264"/>
      <c r="Z81" s="264"/>
      <c r="AA81" s="124">
        <v>297.07</v>
      </c>
      <c r="AB81" s="212">
        <v>6193</v>
      </c>
      <c r="AC81" s="124">
        <v>651.83000000000004</v>
      </c>
      <c r="AD81" s="212">
        <v>6911</v>
      </c>
      <c r="AE81" s="124">
        <v>348.35</v>
      </c>
      <c r="AF81" s="212">
        <v>7252</v>
      </c>
      <c r="AG81" s="265">
        <f>AD81+AF81</f>
        <v>14163</v>
      </c>
      <c r="AH81" s="251"/>
      <c r="AI81" s="266">
        <v>45854</v>
      </c>
      <c r="AJ81" s="151"/>
    </row>
    <row r="82" spans="1:36" s="62" customFormat="1">
      <c r="A82" s="105"/>
      <c r="B82" s="105"/>
      <c r="C82" s="106"/>
      <c r="D82" s="109"/>
      <c r="E82" s="109"/>
      <c r="F82" s="109"/>
      <c r="G82" s="108"/>
      <c r="H82" s="108"/>
      <c r="I82" s="108"/>
      <c r="J82" s="136"/>
      <c r="K82" s="109"/>
      <c r="L82" s="107"/>
      <c r="M82" s="110"/>
      <c r="N82" s="111"/>
      <c r="O82" s="110"/>
      <c r="P82" s="175"/>
      <c r="Q82" s="110"/>
      <c r="R82" s="110"/>
      <c r="S82" s="110"/>
      <c r="T82" s="110"/>
      <c r="U82" s="111"/>
      <c r="V82" s="207"/>
      <c r="W82" s="111"/>
      <c r="X82" s="111"/>
      <c r="Y82" s="111"/>
      <c r="Z82" s="111"/>
      <c r="AA82" s="111"/>
      <c r="AB82" s="207"/>
      <c r="AC82" s="111"/>
      <c r="AD82" s="111"/>
      <c r="AE82" s="111"/>
      <c r="AF82" s="207"/>
      <c r="AG82" s="207"/>
      <c r="AI82" s="151"/>
      <c r="AJ82" s="151"/>
    </row>
    <row r="83" spans="1:36" s="280" customFormat="1">
      <c r="A83" s="270"/>
      <c r="B83" s="270"/>
      <c r="C83" s="271"/>
      <c r="D83" s="272"/>
      <c r="E83" s="272"/>
      <c r="F83" s="272"/>
      <c r="G83" s="273"/>
      <c r="H83" s="273"/>
      <c r="I83" s="273"/>
      <c r="J83" s="274"/>
      <c r="K83" s="272"/>
      <c r="L83" s="275"/>
      <c r="M83" s="276"/>
      <c r="N83" s="277"/>
      <c r="O83" s="276"/>
      <c r="P83" s="278"/>
      <c r="Q83" s="276"/>
      <c r="R83" s="276"/>
      <c r="S83" s="276"/>
      <c r="T83" s="276"/>
      <c r="U83" s="277"/>
      <c r="V83" s="279"/>
      <c r="W83" s="277"/>
      <c r="X83" s="277"/>
      <c r="Y83" s="277"/>
      <c r="Z83" s="277"/>
      <c r="AA83" s="277"/>
      <c r="AB83" s="279"/>
      <c r="AC83" s="277"/>
      <c r="AD83" s="277"/>
      <c r="AE83" s="277"/>
      <c r="AF83" s="279"/>
      <c r="AG83" s="279"/>
      <c r="AI83" s="281"/>
      <c r="AJ83" s="281"/>
    </row>
    <row r="84" spans="1:36" s="62" customFormat="1" ht="13.5" thickBot="1">
      <c r="A84" s="105"/>
      <c r="B84" s="105"/>
      <c r="C84" s="106"/>
      <c r="D84" s="109"/>
      <c r="E84" s="109"/>
      <c r="F84" s="109"/>
      <c r="G84" s="108"/>
      <c r="H84" s="108"/>
      <c r="I84" s="108"/>
      <c r="J84" s="136"/>
      <c r="K84" s="109"/>
      <c r="L84" s="107"/>
      <c r="M84" s="110"/>
      <c r="N84" s="111"/>
      <c r="O84" s="110"/>
      <c r="P84" s="175"/>
      <c r="Q84" s="110"/>
      <c r="R84" s="110"/>
      <c r="S84" s="110"/>
      <c r="T84" s="110"/>
      <c r="U84" s="111"/>
      <c r="V84" s="207"/>
      <c r="W84" s="111"/>
      <c r="X84" s="111"/>
      <c r="Y84" s="111"/>
      <c r="Z84" s="111"/>
      <c r="AA84" s="111"/>
      <c r="AB84" s="207"/>
      <c r="AC84" s="111"/>
      <c r="AD84" s="111"/>
      <c r="AE84" s="111"/>
      <c r="AF84" s="207"/>
      <c r="AG84" s="207"/>
      <c r="AI84" s="151"/>
      <c r="AJ84" s="151"/>
    </row>
    <row r="85" spans="1:36" s="62" customFormat="1" ht="12.75" customHeight="1" thickBot="1">
      <c r="A85" s="262" t="s">
        <v>155</v>
      </c>
      <c r="B85" s="118"/>
      <c r="C85" s="119">
        <v>36038</v>
      </c>
      <c r="D85" s="267" t="s">
        <v>156</v>
      </c>
      <c r="E85" s="267" t="s">
        <v>156</v>
      </c>
      <c r="F85" s="267" t="s">
        <v>157</v>
      </c>
      <c r="G85" s="121">
        <v>20542.919999999998</v>
      </c>
      <c r="H85" s="121">
        <v>20542.919999999998</v>
      </c>
      <c r="I85" s="121">
        <v>20542.919999999998</v>
      </c>
      <c r="J85" s="252"/>
      <c r="K85" s="252" t="s">
        <v>146</v>
      </c>
      <c r="L85" s="122" t="s">
        <v>158</v>
      </c>
      <c r="M85" s="123">
        <v>604.30999999999995</v>
      </c>
      <c r="N85" s="124">
        <v>285.32</v>
      </c>
      <c r="O85" s="282"/>
      <c r="P85" s="283"/>
      <c r="Q85" s="253"/>
      <c r="R85" s="253"/>
      <c r="S85" s="123"/>
      <c r="T85" s="123"/>
      <c r="U85" s="124">
        <v>13.08</v>
      </c>
      <c r="V85" s="212">
        <v>341</v>
      </c>
      <c r="W85" s="264"/>
      <c r="X85" s="264"/>
      <c r="Y85" s="264"/>
      <c r="Z85" s="264"/>
      <c r="AA85" s="124">
        <v>93.05</v>
      </c>
      <c r="AB85" s="212">
        <v>2423</v>
      </c>
      <c r="AC85" s="124">
        <v>212.86</v>
      </c>
      <c r="AD85" s="212">
        <v>2824</v>
      </c>
      <c r="AE85" s="124">
        <v>106.13</v>
      </c>
      <c r="AF85" s="212">
        <v>2763</v>
      </c>
      <c r="AG85" s="265">
        <f>AD85+AF85</f>
        <v>5587</v>
      </c>
      <c r="AH85" s="269"/>
      <c r="AI85" s="266">
        <v>45879</v>
      </c>
      <c r="AJ85" s="151"/>
    </row>
    <row r="86" spans="1:36" s="62" customFormat="1">
      <c r="A86" s="105"/>
      <c r="B86" s="105"/>
      <c r="C86" s="106"/>
      <c r="D86" s="109"/>
      <c r="E86" s="109"/>
      <c r="F86" s="109"/>
      <c r="G86" s="108"/>
      <c r="H86" s="108"/>
      <c r="I86" s="108"/>
      <c r="J86" s="136"/>
      <c r="K86" s="109"/>
      <c r="L86" s="107"/>
      <c r="M86" s="110"/>
      <c r="N86" s="111"/>
      <c r="O86" s="110"/>
      <c r="P86" s="175"/>
      <c r="Q86" s="110"/>
      <c r="R86" s="110"/>
      <c r="S86" s="110"/>
      <c r="T86" s="110"/>
      <c r="U86" s="111"/>
      <c r="V86" s="207"/>
      <c r="W86" s="111"/>
      <c r="X86" s="111"/>
      <c r="Y86" s="111"/>
      <c r="Z86" s="111"/>
      <c r="AA86" s="111"/>
      <c r="AB86" s="207"/>
      <c r="AC86" s="111"/>
      <c r="AD86" s="111"/>
      <c r="AE86" s="111"/>
      <c r="AF86" s="207"/>
      <c r="AG86" s="207"/>
      <c r="AI86" s="151"/>
      <c r="AJ86" s="151"/>
    </row>
    <row r="87" spans="1:36" s="280" customFormat="1">
      <c r="A87" s="270"/>
      <c r="B87" s="270"/>
      <c r="C87" s="271"/>
      <c r="D87" s="272"/>
      <c r="E87" s="272"/>
      <c r="F87" s="272"/>
      <c r="G87" s="273"/>
      <c r="H87" s="273"/>
      <c r="I87" s="273"/>
      <c r="J87" s="274"/>
      <c r="K87" s="272"/>
      <c r="L87" s="275"/>
      <c r="M87" s="276"/>
      <c r="N87" s="277"/>
      <c r="O87" s="276"/>
      <c r="P87" s="278"/>
      <c r="Q87" s="276"/>
      <c r="R87" s="276"/>
      <c r="S87" s="276"/>
      <c r="T87" s="276"/>
      <c r="U87" s="277"/>
      <c r="V87" s="279"/>
      <c r="W87" s="277"/>
      <c r="X87" s="277"/>
      <c r="Y87" s="277"/>
      <c r="Z87" s="277"/>
      <c r="AA87" s="277"/>
      <c r="AB87" s="279"/>
      <c r="AC87" s="277"/>
      <c r="AD87" s="277"/>
      <c r="AE87" s="277"/>
      <c r="AF87" s="279"/>
      <c r="AG87" s="279"/>
      <c r="AI87" s="281"/>
      <c r="AJ87" s="281"/>
    </row>
    <row r="88" spans="1:36" s="62" customFormat="1">
      <c r="A88" s="105"/>
      <c r="B88" s="105"/>
      <c r="C88" s="106"/>
      <c r="D88" s="109"/>
      <c r="E88" s="109"/>
      <c r="F88" s="109"/>
      <c r="G88" s="108"/>
      <c r="H88" s="108"/>
      <c r="I88" s="108"/>
      <c r="J88" s="136"/>
      <c r="K88" s="109"/>
      <c r="L88" s="107"/>
      <c r="M88" s="110"/>
      <c r="N88" s="111"/>
      <c r="O88" s="110"/>
      <c r="P88" s="175"/>
      <c r="Q88" s="110"/>
      <c r="R88" s="110"/>
      <c r="S88" s="110"/>
      <c r="T88" s="110"/>
      <c r="U88" s="111"/>
      <c r="V88" s="207"/>
      <c r="W88" s="111"/>
      <c r="X88" s="111"/>
      <c r="Y88" s="111"/>
      <c r="Z88" s="111"/>
      <c r="AA88" s="111"/>
      <c r="AB88" s="207"/>
      <c r="AC88" s="111"/>
      <c r="AD88" s="111"/>
      <c r="AE88" s="111"/>
      <c r="AF88" s="207"/>
      <c r="AG88" s="207"/>
      <c r="AI88" s="151"/>
      <c r="AJ88" s="151"/>
    </row>
    <row r="89" spans="1:36" s="62" customFormat="1">
      <c r="A89" s="105"/>
      <c r="B89" s="105"/>
      <c r="C89" s="106"/>
      <c r="D89" s="109"/>
      <c r="E89" s="109"/>
      <c r="F89" s="109"/>
      <c r="G89" s="108"/>
      <c r="H89" s="108"/>
      <c r="I89" s="108"/>
      <c r="J89" s="136"/>
      <c r="K89" s="109"/>
      <c r="L89" s="107"/>
      <c r="M89" s="110"/>
      <c r="N89" s="111"/>
      <c r="O89" s="110"/>
      <c r="P89" s="175"/>
      <c r="Q89" s="110"/>
      <c r="R89" s="110"/>
      <c r="S89" s="110"/>
      <c r="T89" s="110"/>
      <c r="U89" s="111"/>
      <c r="V89" s="207"/>
      <c r="W89" s="111"/>
      <c r="X89" s="111"/>
      <c r="Y89" s="111"/>
      <c r="Z89" s="111"/>
      <c r="AA89" s="111"/>
      <c r="AB89" s="207"/>
      <c r="AC89" s="111"/>
      <c r="AD89" s="111"/>
      <c r="AE89" s="111"/>
      <c r="AF89" s="207"/>
      <c r="AG89" s="207"/>
      <c r="AI89" s="151"/>
      <c r="AJ89" s="151"/>
    </row>
    <row r="90" spans="1:36" s="62" customFormat="1">
      <c r="A90" s="105"/>
      <c r="B90" s="105"/>
      <c r="C90" s="106"/>
      <c r="D90" s="109"/>
      <c r="E90" s="109"/>
      <c r="F90" s="109"/>
      <c r="G90" s="108"/>
      <c r="H90" s="108"/>
      <c r="I90" s="108"/>
      <c r="J90" s="136"/>
      <c r="K90" s="109"/>
      <c r="L90" s="107"/>
      <c r="M90" s="110"/>
      <c r="N90" s="111"/>
      <c r="O90" s="110"/>
      <c r="P90" s="175"/>
      <c r="Q90" s="110"/>
      <c r="R90" s="110"/>
      <c r="S90" s="110"/>
      <c r="T90" s="110"/>
      <c r="U90" s="111"/>
      <c r="V90" s="207"/>
      <c r="W90" s="111"/>
      <c r="X90" s="111"/>
      <c r="Y90" s="111"/>
      <c r="Z90" s="111"/>
      <c r="AA90" s="111"/>
      <c r="AB90" s="207"/>
      <c r="AC90" s="111"/>
      <c r="AD90" s="111"/>
      <c r="AE90" s="111"/>
      <c r="AF90" s="207"/>
      <c r="AG90" s="207"/>
      <c r="AI90" s="151"/>
      <c r="AJ90" s="151"/>
    </row>
    <row r="91" spans="1:36" s="62" customFormat="1">
      <c r="A91" s="105"/>
      <c r="B91" s="105"/>
      <c r="C91" s="106"/>
      <c r="D91" s="109"/>
      <c r="E91" s="109"/>
      <c r="F91" s="109"/>
      <c r="G91" s="108"/>
      <c r="H91" s="108"/>
      <c r="I91" s="108"/>
      <c r="J91" s="136"/>
      <c r="K91" s="109"/>
      <c r="L91" s="107"/>
      <c r="M91" s="110"/>
      <c r="N91" s="111"/>
      <c r="O91" s="110"/>
      <c r="P91" s="175"/>
      <c r="Q91" s="110"/>
      <c r="R91" s="110"/>
      <c r="S91" s="110"/>
      <c r="T91" s="110"/>
      <c r="U91" s="111"/>
      <c r="V91" s="207"/>
      <c r="W91" s="111"/>
      <c r="X91" s="111"/>
      <c r="Y91" s="111"/>
      <c r="Z91" s="111"/>
      <c r="AA91" s="111"/>
      <c r="AB91" s="207"/>
      <c r="AC91" s="111"/>
      <c r="AD91" s="111"/>
      <c r="AE91" s="111"/>
      <c r="AF91" s="207"/>
      <c r="AG91" s="207"/>
      <c r="AI91" s="151"/>
      <c r="AJ91" s="151"/>
    </row>
    <row r="92" spans="1:36" s="62" customFormat="1" ht="12" customHeight="1">
      <c r="A92" s="105"/>
      <c r="B92" s="105"/>
      <c r="C92" s="106"/>
      <c r="D92" s="109"/>
      <c r="E92" s="109"/>
      <c r="F92" s="109"/>
      <c r="G92" s="108"/>
      <c r="H92" s="108"/>
      <c r="I92" s="108"/>
      <c r="J92" s="136"/>
      <c r="K92" s="109"/>
      <c r="L92" s="107"/>
      <c r="M92" s="110"/>
      <c r="N92" s="111"/>
      <c r="O92" s="110"/>
      <c r="P92" s="175"/>
      <c r="Q92" s="110"/>
      <c r="R92" s="110"/>
      <c r="S92" s="110"/>
      <c r="T92" s="110"/>
      <c r="U92" s="111"/>
      <c r="V92" s="207"/>
      <c r="W92" s="111"/>
      <c r="X92" s="111"/>
      <c r="Y92" s="111"/>
      <c r="Z92" s="111"/>
      <c r="AA92" s="111"/>
      <c r="AB92" s="207"/>
      <c r="AC92" s="111"/>
      <c r="AD92" s="111"/>
      <c r="AE92" s="111"/>
      <c r="AF92" s="207"/>
      <c r="AG92" s="207"/>
      <c r="AI92" s="151"/>
      <c r="AJ92" s="151"/>
    </row>
    <row r="93" spans="1:36" s="62" customFormat="1" ht="13.5" thickBot="1">
      <c r="A93" s="105"/>
      <c r="B93" s="105"/>
      <c r="C93" s="106"/>
      <c r="D93" s="109"/>
      <c r="E93" s="109"/>
      <c r="F93" s="109"/>
      <c r="G93" s="108"/>
      <c r="H93" s="108"/>
      <c r="I93" s="108"/>
      <c r="J93" s="136"/>
      <c r="K93" s="109"/>
      <c r="L93" s="107"/>
      <c r="M93" s="110"/>
      <c r="N93" s="111"/>
      <c r="O93" s="110"/>
      <c r="P93" s="175"/>
      <c r="Q93" s="110"/>
      <c r="R93" s="110"/>
      <c r="S93" s="110"/>
      <c r="T93" s="110"/>
      <c r="U93" s="111"/>
      <c r="V93" s="207"/>
      <c r="W93" s="111"/>
      <c r="X93" s="111"/>
      <c r="Y93" s="111"/>
      <c r="Z93" s="111"/>
      <c r="AA93" s="111"/>
      <c r="AB93" s="207"/>
      <c r="AC93" s="111"/>
      <c r="AD93" s="111"/>
      <c r="AE93" s="111"/>
      <c r="AF93" s="207"/>
      <c r="AG93" s="207"/>
      <c r="AI93" s="151"/>
      <c r="AJ93" s="151"/>
    </row>
    <row r="94" spans="1:36" s="62" customFormat="1" ht="21" thickBot="1">
      <c r="A94" s="304" t="s">
        <v>53</v>
      </c>
      <c r="B94" s="305"/>
      <c r="C94" s="305"/>
      <c r="D94" s="305"/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6"/>
      <c r="AI94" s="151"/>
      <c r="AJ94" s="151"/>
    </row>
    <row r="95" spans="1:36" s="22" customFormat="1">
      <c r="A95" s="14"/>
      <c r="B95" s="14"/>
      <c r="C95" s="15" t="s">
        <v>164</v>
      </c>
      <c r="D95" s="26" t="s">
        <v>55</v>
      </c>
      <c r="E95" s="26"/>
      <c r="F95" s="26"/>
      <c r="G95" s="17">
        <v>9000</v>
      </c>
      <c r="H95" s="17"/>
      <c r="I95" s="17"/>
      <c r="J95" s="130"/>
      <c r="K95" s="18"/>
      <c r="L95" s="16"/>
      <c r="M95" s="19">
        <v>216.48</v>
      </c>
      <c r="N95" s="20">
        <v>170</v>
      </c>
      <c r="O95" s="40"/>
      <c r="P95" s="186"/>
      <c r="Q95" s="41"/>
      <c r="R95" s="41"/>
      <c r="S95" s="156" t="s">
        <v>108</v>
      </c>
      <c r="T95" s="19"/>
      <c r="U95" s="20"/>
      <c r="V95" s="184"/>
      <c r="W95" s="19"/>
      <c r="X95" s="19"/>
      <c r="Y95" s="20">
        <v>7.52</v>
      </c>
      <c r="Z95" s="184">
        <v>23.91</v>
      </c>
      <c r="AA95" s="184"/>
      <c r="AB95" s="184"/>
      <c r="AC95" s="20">
        <v>38.96</v>
      </c>
      <c r="AD95" s="184">
        <v>63.96</v>
      </c>
      <c r="AE95" s="42"/>
      <c r="AF95" s="184"/>
      <c r="AG95" s="190">
        <f>AD95</f>
        <v>63.96</v>
      </c>
      <c r="AI95" s="149"/>
      <c r="AJ95" s="149"/>
    </row>
    <row r="96" spans="1:36" s="22" customFormat="1">
      <c r="A96" s="14"/>
      <c r="B96" s="14"/>
      <c r="C96" s="15"/>
      <c r="D96" s="26"/>
      <c r="E96" s="26"/>
      <c r="F96" s="26"/>
      <c r="G96" s="17"/>
      <c r="H96" s="17"/>
      <c r="I96" s="17"/>
      <c r="J96" s="79"/>
      <c r="K96" s="18"/>
      <c r="L96" s="84"/>
      <c r="M96" s="19"/>
      <c r="N96" s="20"/>
      <c r="O96" s="19"/>
      <c r="P96" s="188"/>
      <c r="Q96" s="21"/>
      <c r="R96" s="21"/>
      <c r="S96" s="19"/>
      <c r="T96" s="19"/>
      <c r="U96" s="20"/>
      <c r="V96" s="72"/>
      <c r="W96" s="20"/>
      <c r="X96" s="20"/>
      <c r="Y96" s="20"/>
      <c r="Z96" s="20"/>
      <c r="AA96" s="20"/>
      <c r="AB96" s="72"/>
      <c r="AC96" s="20"/>
      <c r="AD96" s="20"/>
      <c r="AE96" s="20"/>
      <c r="AF96" s="72"/>
      <c r="AG96" s="72"/>
      <c r="AI96" s="149"/>
      <c r="AJ96" s="149"/>
    </row>
    <row r="97" spans="1:37" s="22" customFormat="1">
      <c r="A97" s="14"/>
      <c r="B97" s="14"/>
      <c r="C97" s="15"/>
      <c r="D97" s="26"/>
      <c r="E97" s="26"/>
      <c r="F97" s="26"/>
      <c r="G97" s="17"/>
      <c r="H97" s="17"/>
      <c r="I97" s="17"/>
      <c r="J97" s="79"/>
      <c r="K97" s="18"/>
      <c r="L97" s="84"/>
      <c r="M97" s="19"/>
      <c r="N97" s="20"/>
      <c r="O97" s="19"/>
      <c r="P97" s="188"/>
      <c r="Q97" s="21"/>
      <c r="R97" s="21"/>
      <c r="S97" s="19"/>
      <c r="T97" s="19"/>
      <c r="U97" s="20"/>
      <c r="V97" s="72"/>
      <c r="W97" s="20"/>
      <c r="X97" s="20"/>
      <c r="Y97" s="20"/>
      <c r="Z97" s="20"/>
      <c r="AA97" s="20"/>
      <c r="AB97" s="72"/>
      <c r="AC97" s="20"/>
      <c r="AD97" s="20"/>
      <c r="AE97" s="20"/>
      <c r="AF97" s="72"/>
      <c r="AG97" s="72"/>
      <c r="AI97" s="149"/>
      <c r="AJ97" s="149"/>
    </row>
    <row r="98" spans="1:37" s="22" customFormat="1" ht="13.5" thickBot="1">
      <c r="A98" s="14"/>
      <c r="B98" s="14"/>
      <c r="C98" s="15"/>
      <c r="D98" s="26"/>
      <c r="E98" s="26"/>
      <c r="F98" s="26"/>
      <c r="G98" s="17"/>
      <c r="H98" s="17"/>
      <c r="I98" s="17"/>
      <c r="J98" s="79"/>
      <c r="K98" s="18"/>
      <c r="L98" s="16"/>
      <c r="M98" s="19"/>
      <c r="N98" s="20"/>
      <c r="O98" s="19"/>
      <c r="P98" s="188"/>
      <c r="Q98" s="21"/>
      <c r="R98" s="21"/>
      <c r="S98" s="19"/>
      <c r="T98" s="19"/>
      <c r="U98" s="20"/>
      <c r="V98" s="72"/>
      <c r="W98" s="20"/>
      <c r="X98" s="20"/>
      <c r="Y98" s="20"/>
      <c r="Z98" s="20"/>
      <c r="AA98" s="20"/>
      <c r="AB98" s="72"/>
      <c r="AC98" s="20"/>
      <c r="AD98" s="20"/>
      <c r="AE98" s="20"/>
      <c r="AF98" s="72"/>
      <c r="AG98" s="72"/>
      <c r="AI98" s="149"/>
      <c r="AJ98" s="149"/>
    </row>
    <row r="99" spans="1:37" s="22" customFormat="1" ht="21" thickBot="1">
      <c r="A99" s="304" t="s">
        <v>52</v>
      </c>
      <c r="B99" s="305"/>
      <c r="C99" s="305"/>
      <c r="D99" s="305"/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6"/>
      <c r="AH99" s="62"/>
      <c r="AI99" s="149"/>
      <c r="AJ99" s="149"/>
    </row>
    <row r="100" spans="1:37" s="22" customFormat="1">
      <c r="A100" s="14"/>
      <c r="B100" s="14"/>
      <c r="C100" s="15" t="s">
        <v>164</v>
      </c>
      <c r="D100" s="26" t="s">
        <v>161</v>
      </c>
      <c r="E100" s="26"/>
      <c r="F100" s="26"/>
      <c r="G100" s="17">
        <v>16531.54</v>
      </c>
      <c r="H100" s="17"/>
      <c r="I100" s="17"/>
      <c r="J100" s="130"/>
      <c r="K100" s="18"/>
      <c r="L100" s="16"/>
      <c r="M100" s="19">
        <v>609.15</v>
      </c>
      <c r="N100" s="20">
        <v>409.51</v>
      </c>
      <c r="O100" s="40"/>
      <c r="P100" s="186"/>
      <c r="Q100" s="41"/>
      <c r="R100" s="41"/>
      <c r="S100" s="40"/>
      <c r="T100" s="40"/>
      <c r="U100" s="20"/>
      <c r="V100" s="72"/>
      <c r="W100" s="20"/>
      <c r="X100" s="20"/>
      <c r="Y100" s="20">
        <v>86.46</v>
      </c>
      <c r="Z100" s="72">
        <v>186.52</v>
      </c>
      <c r="AA100" s="72"/>
      <c r="AB100" s="72"/>
      <c r="AC100" s="20">
        <v>113.79</v>
      </c>
      <c r="AD100" s="72">
        <v>122.79</v>
      </c>
      <c r="AE100" s="42"/>
      <c r="AF100" s="72"/>
      <c r="AG100" s="243">
        <f>AD100</f>
        <v>122.79</v>
      </c>
      <c r="AH100" s="61"/>
      <c r="AI100" s="149"/>
      <c r="AJ100" s="149"/>
      <c r="AK100" s="152" t="s">
        <v>62</v>
      </c>
    </row>
    <row r="101" spans="1:37" s="22" customFormat="1">
      <c r="A101" s="14"/>
      <c r="B101" s="14"/>
      <c r="C101" s="15" t="s">
        <v>164</v>
      </c>
      <c r="D101" s="26" t="s">
        <v>160</v>
      </c>
      <c r="E101" s="26"/>
      <c r="F101" s="26"/>
      <c r="G101" s="17">
        <v>103786.04</v>
      </c>
      <c r="H101" s="17"/>
      <c r="I101" s="17"/>
      <c r="J101" s="79"/>
      <c r="K101" s="18" t="s">
        <v>13</v>
      </c>
      <c r="L101" s="63"/>
      <c r="M101" s="19">
        <v>1877.72</v>
      </c>
      <c r="N101" s="20">
        <v>1419.65</v>
      </c>
      <c r="O101" s="40"/>
      <c r="P101" s="186"/>
      <c r="Q101" s="41"/>
      <c r="R101" s="41"/>
      <c r="S101" s="40"/>
      <c r="T101" s="40"/>
      <c r="U101" s="20"/>
      <c r="V101" s="72"/>
      <c r="W101" s="20"/>
      <c r="X101" s="20"/>
      <c r="Y101" s="20">
        <v>88.96</v>
      </c>
      <c r="Z101" s="72">
        <v>191.26</v>
      </c>
      <c r="AA101" s="72"/>
      <c r="AB101" s="72"/>
      <c r="AC101" s="20">
        <v>369.41</v>
      </c>
      <c r="AD101" s="72">
        <v>400.79</v>
      </c>
      <c r="AE101" s="42"/>
      <c r="AF101" s="72"/>
      <c r="AG101" s="243">
        <f t="shared" ref="AG101:AG112" si="3">AD101</f>
        <v>400.79</v>
      </c>
      <c r="AH101" s="61"/>
      <c r="AI101" s="149"/>
      <c r="AJ101" s="149"/>
      <c r="AK101" s="152" t="s">
        <v>62</v>
      </c>
    </row>
    <row r="102" spans="1:37" s="22" customFormat="1">
      <c r="A102" s="14"/>
      <c r="B102" s="14"/>
      <c r="C102" s="15" t="s">
        <v>164</v>
      </c>
      <c r="D102" s="26" t="s">
        <v>12</v>
      </c>
      <c r="E102" s="26"/>
      <c r="F102" s="26"/>
      <c r="G102" s="17">
        <v>110700</v>
      </c>
      <c r="H102" s="17"/>
      <c r="I102" s="17"/>
      <c r="J102" s="79"/>
      <c r="K102" s="18"/>
      <c r="L102" s="84"/>
      <c r="M102" s="19">
        <v>1437.9</v>
      </c>
      <c r="N102" s="20">
        <v>1172.54</v>
      </c>
      <c r="O102" s="40"/>
      <c r="P102" s="186"/>
      <c r="Q102" s="41"/>
      <c r="R102" s="41"/>
      <c r="S102" s="40"/>
      <c r="T102" s="40"/>
      <c r="U102" s="20"/>
      <c r="V102" s="72"/>
      <c r="W102" s="20"/>
      <c r="X102" s="20"/>
      <c r="Y102" s="20">
        <v>51.36</v>
      </c>
      <c r="Z102" s="72">
        <v>85.45</v>
      </c>
      <c r="AA102" s="72"/>
      <c r="AB102" s="72"/>
      <c r="AC102" s="20">
        <v>171</v>
      </c>
      <c r="AD102" s="72">
        <v>184.45</v>
      </c>
      <c r="AE102" s="42"/>
      <c r="AF102" s="72"/>
      <c r="AG102" s="243">
        <f t="shared" si="3"/>
        <v>184.45</v>
      </c>
      <c r="AH102" s="61"/>
      <c r="AI102" s="149"/>
      <c r="AJ102" s="149"/>
      <c r="AK102" s="152" t="s">
        <v>62</v>
      </c>
    </row>
    <row r="103" spans="1:37" s="22" customFormat="1">
      <c r="A103" s="14"/>
      <c r="B103" s="14"/>
      <c r="C103" s="15" t="s">
        <v>164</v>
      </c>
      <c r="D103" s="26" t="s">
        <v>56</v>
      </c>
      <c r="E103" s="26"/>
      <c r="F103" s="26"/>
      <c r="G103" s="17">
        <v>12000</v>
      </c>
      <c r="H103" s="17"/>
      <c r="I103" s="17"/>
      <c r="J103" s="79"/>
      <c r="K103" s="18"/>
      <c r="L103" s="84"/>
      <c r="M103" s="19">
        <v>193.44</v>
      </c>
      <c r="N103" s="20">
        <v>174.84</v>
      </c>
      <c r="O103" s="40"/>
      <c r="P103" s="186"/>
      <c r="Q103" s="41"/>
      <c r="R103" s="41"/>
      <c r="S103" s="40"/>
      <c r="T103" s="40"/>
      <c r="U103" s="20"/>
      <c r="V103" s="72"/>
      <c r="W103" s="20"/>
      <c r="X103" s="20"/>
      <c r="Y103" s="20">
        <v>3.8</v>
      </c>
      <c r="Z103" s="72">
        <v>7.96</v>
      </c>
      <c r="AA103" s="72"/>
      <c r="AB103" s="72"/>
      <c r="AC103" s="20">
        <v>15</v>
      </c>
      <c r="AD103" s="72">
        <v>16.66</v>
      </c>
      <c r="AE103" s="42"/>
      <c r="AF103" s="72"/>
      <c r="AG103" s="243">
        <f t="shared" si="3"/>
        <v>16.66</v>
      </c>
      <c r="AH103" s="61"/>
      <c r="AI103" s="149"/>
      <c r="AJ103" s="149"/>
      <c r="AK103" s="149"/>
    </row>
    <row r="104" spans="1:37" s="22" customFormat="1">
      <c r="A104" s="14"/>
      <c r="B104" s="14"/>
      <c r="C104" s="15" t="s">
        <v>164</v>
      </c>
      <c r="D104" s="26" t="s">
        <v>12</v>
      </c>
      <c r="E104" s="26"/>
      <c r="F104" s="26"/>
      <c r="G104" s="17">
        <v>15000</v>
      </c>
      <c r="H104" s="17"/>
      <c r="I104" s="17"/>
      <c r="J104" s="79"/>
      <c r="K104" s="18"/>
      <c r="L104" s="84"/>
      <c r="M104" s="19">
        <v>411.68</v>
      </c>
      <c r="N104" s="20">
        <v>223.2</v>
      </c>
      <c r="O104" s="40"/>
      <c r="P104" s="186"/>
      <c r="Q104" s="41"/>
      <c r="R104" s="41"/>
      <c r="S104" s="40"/>
      <c r="T104" s="40"/>
      <c r="U104" s="20"/>
      <c r="V104" s="72"/>
      <c r="W104" s="20"/>
      <c r="X104" s="20"/>
      <c r="Y104" s="20">
        <v>36.479999999999997</v>
      </c>
      <c r="Z104" s="72">
        <v>52.5</v>
      </c>
      <c r="AA104" s="72"/>
      <c r="AB104" s="72"/>
      <c r="AC104" s="20">
        <v>107</v>
      </c>
      <c r="AD104" s="72">
        <v>115.41</v>
      </c>
      <c r="AE104" s="42"/>
      <c r="AF104" s="72"/>
      <c r="AG104" s="243">
        <f t="shared" si="3"/>
        <v>115.41</v>
      </c>
      <c r="AH104" s="61"/>
      <c r="AI104" s="149"/>
      <c r="AJ104" s="149"/>
      <c r="AK104" s="149"/>
    </row>
    <row r="105" spans="1:37" s="22" customFormat="1">
      <c r="A105" s="14"/>
      <c r="B105" s="14"/>
      <c r="C105" s="15" t="s">
        <v>164</v>
      </c>
      <c r="D105" s="26" t="s">
        <v>12</v>
      </c>
      <c r="E105" s="26"/>
      <c r="F105" s="26"/>
      <c r="G105" s="17">
        <v>8000</v>
      </c>
      <c r="H105" s="17"/>
      <c r="I105" s="17"/>
      <c r="J105" s="79"/>
      <c r="K105" s="18"/>
      <c r="L105" s="84"/>
      <c r="M105" s="19">
        <v>342.24</v>
      </c>
      <c r="N105" s="20">
        <v>153.76</v>
      </c>
      <c r="O105" s="40"/>
      <c r="P105" s="186"/>
      <c r="Q105" s="41"/>
      <c r="R105" s="41"/>
      <c r="S105" s="40"/>
      <c r="T105" s="40"/>
      <c r="U105" s="20"/>
      <c r="V105" s="72"/>
      <c r="W105" s="20"/>
      <c r="X105" s="20"/>
      <c r="Y105" s="20">
        <v>36.479999999999997</v>
      </c>
      <c r="Z105" s="72">
        <v>52.5</v>
      </c>
      <c r="AA105" s="72"/>
      <c r="AB105" s="72"/>
      <c r="AC105" s="20">
        <v>107</v>
      </c>
      <c r="AD105" s="72">
        <v>115.41</v>
      </c>
      <c r="AE105" s="42"/>
      <c r="AF105" s="72"/>
      <c r="AG105" s="243">
        <f t="shared" si="3"/>
        <v>115.41</v>
      </c>
      <c r="AH105" s="61"/>
      <c r="AI105" s="149"/>
      <c r="AJ105" s="149"/>
      <c r="AK105" s="149"/>
    </row>
    <row r="106" spans="1:37" s="22" customFormat="1">
      <c r="A106" s="14"/>
      <c r="B106" s="14"/>
      <c r="C106" s="15" t="s">
        <v>164</v>
      </c>
      <c r="D106" s="26" t="s">
        <v>159</v>
      </c>
      <c r="E106" s="26"/>
      <c r="F106" s="26"/>
      <c r="G106" s="17">
        <v>56172.99</v>
      </c>
      <c r="H106" s="17"/>
      <c r="I106" s="17"/>
      <c r="J106" s="79"/>
      <c r="K106" s="18"/>
      <c r="L106" s="84"/>
      <c r="M106" s="19">
        <v>612.98</v>
      </c>
      <c r="N106" s="20">
        <v>228.22</v>
      </c>
      <c r="O106" s="40"/>
      <c r="P106" s="186"/>
      <c r="Q106" s="41"/>
      <c r="R106" s="41"/>
      <c r="S106" s="40"/>
      <c r="T106" s="40"/>
      <c r="U106" s="20"/>
      <c r="V106" s="72"/>
      <c r="W106" s="20"/>
      <c r="X106" s="20"/>
      <c r="Y106" s="20">
        <v>92.21</v>
      </c>
      <c r="Z106" s="72">
        <v>185.41</v>
      </c>
      <c r="AA106" s="72"/>
      <c r="AB106" s="72"/>
      <c r="AC106" s="20">
        <v>119</v>
      </c>
      <c r="AD106" s="72">
        <v>128.36000000000001</v>
      </c>
      <c r="AE106" s="42"/>
      <c r="AF106" s="72"/>
      <c r="AG106" s="243">
        <f t="shared" si="3"/>
        <v>128.36000000000001</v>
      </c>
      <c r="AH106" s="61"/>
      <c r="AI106" s="149"/>
      <c r="AJ106" s="149"/>
      <c r="AK106" s="152" t="s">
        <v>62</v>
      </c>
    </row>
    <row r="107" spans="1:37" s="22" customFormat="1">
      <c r="A107" s="14"/>
      <c r="B107" s="14"/>
      <c r="C107" s="15" t="s">
        <v>164</v>
      </c>
      <c r="D107" s="26" t="s">
        <v>12</v>
      </c>
      <c r="E107" s="26"/>
      <c r="F107" s="26"/>
      <c r="G107" s="17">
        <v>8000</v>
      </c>
      <c r="H107" s="17"/>
      <c r="I107" s="17"/>
      <c r="J107" s="79"/>
      <c r="K107" s="18"/>
      <c r="L107" s="84"/>
      <c r="M107" s="19">
        <v>689.44</v>
      </c>
      <c r="N107" s="20">
        <v>153.76</v>
      </c>
      <c r="O107" s="40"/>
      <c r="P107" s="186"/>
      <c r="Q107" s="41"/>
      <c r="R107" s="41"/>
      <c r="S107" s="40"/>
      <c r="T107" s="40"/>
      <c r="U107" s="20"/>
      <c r="V107" s="72"/>
      <c r="W107" s="20"/>
      <c r="X107" s="20"/>
      <c r="Y107" s="20">
        <v>103.68</v>
      </c>
      <c r="Z107" s="72">
        <v>196.63</v>
      </c>
      <c r="AA107" s="72"/>
      <c r="AB107" s="72"/>
      <c r="AC107" s="20">
        <v>382</v>
      </c>
      <c r="AD107" s="72">
        <v>412.04</v>
      </c>
      <c r="AE107" s="42"/>
      <c r="AF107" s="72"/>
      <c r="AG107" s="243">
        <f t="shared" si="3"/>
        <v>412.04</v>
      </c>
      <c r="AH107" s="61"/>
      <c r="AI107" s="149"/>
      <c r="AJ107" s="149"/>
      <c r="AK107" s="152" t="s">
        <v>62</v>
      </c>
    </row>
    <row r="108" spans="1:37" s="22" customFormat="1">
      <c r="A108" s="14"/>
      <c r="B108" s="14"/>
      <c r="C108" s="15" t="s">
        <v>164</v>
      </c>
      <c r="D108" s="26" t="s">
        <v>57</v>
      </c>
      <c r="E108" s="26"/>
      <c r="F108" s="26"/>
      <c r="G108" s="17">
        <v>480000</v>
      </c>
      <c r="H108" s="17"/>
      <c r="I108" s="17"/>
      <c r="J108" s="79"/>
      <c r="K108" s="18"/>
      <c r="L108" s="84"/>
      <c r="M108" s="19">
        <v>4627.68</v>
      </c>
      <c r="N108" s="20">
        <v>4327.6000000000004</v>
      </c>
      <c r="O108" s="40"/>
      <c r="P108" s="186"/>
      <c r="Q108" s="41"/>
      <c r="R108" s="41"/>
      <c r="S108" s="40"/>
      <c r="T108" s="40"/>
      <c r="U108" s="20"/>
      <c r="V108" s="72"/>
      <c r="W108" s="20"/>
      <c r="X108" s="20"/>
      <c r="Y108" s="20">
        <v>58.08</v>
      </c>
      <c r="Z108" s="72">
        <v>127.5</v>
      </c>
      <c r="AA108" s="72"/>
      <c r="AB108" s="72"/>
      <c r="AC108" s="20">
        <v>300.07999999999993</v>
      </c>
      <c r="AD108" s="72">
        <v>267.18</v>
      </c>
      <c r="AE108" s="42"/>
      <c r="AF108" s="72"/>
      <c r="AG108" s="243">
        <f t="shared" si="3"/>
        <v>267.18</v>
      </c>
      <c r="AH108" s="61"/>
      <c r="AI108" s="149"/>
      <c r="AJ108" s="149"/>
      <c r="AK108" s="152" t="s">
        <v>62</v>
      </c>
    </row>
    <row r="109" spans="1:37" s="22" customFormat="1">
      <c r="A109" s="14"/>
      <c r="B109" s="14"/>
      <c r="C109" s="15" t="s">
        <v>164</v>
      </c>
      <c r="D109" s="153" t="s">
        <v>58</v>
      </c>
      <c r="E109" s="153"/>
      <c r="F109" s="153"/>
      <c r="G109" s="17">
        <v>197.05</v>
      </c>
      <c r="H109" s="17"/>
      <c r="I109" s="17"/>
      <c r="J109" s="79"/>
      <c r="K109" s="18"/>
      <c r="L109" s="84"/>
      <c r="M109" s="19">
        <v>364.03</v>
      </c>
      <c r="N109" s="20">
        <v>92.05</v>
      </c>
      <c r="O109" s="40"/>
      <c r="P109" s="186"/>
      <c r="Q109" s="41"/>
      <c r="R109" s="41"/>
      <c r="S109" s="40"/>
      <c r="T109" s="40"/>
      <c r="U109" s="20"/>
      <c r="V109" s="72"/>
      <c r="W109" s="20"/>
      <c r="X109" s="20"/>
      <c r="Y109" s="20">
        <v>52.64</v>
      </c>
      <c r="Z109" s="72">
        <v>115.56</v>
      </c>
      <c r="AA109" s="72"/>
      <c r="AB109" s="72"/>
      <c r="AC109" s="20">
        <v>271.97999999999996</v>
      </c>
      <c r="AD109" s="72">
        <v>242.16</v>
      </c>
      <c r="AE109" s="42"/>
      <c r="AF109" s="72"/>
      <c r="AG109" s="243">
        <f t="shared" si="3"/>
        <v>242.16</v>
      </c>
      <c r="AH109" s="61"/>
      <c r="AI109" s="149"/>
      <c r="AJ109" s="149"/>
      <c r="AK109" s="152" t="s">
        <v>62</v>
      </c>
    </row>
    <row r="110" spans="1:37" s="22" customFormat="1">
      <c r="A110" s="14"/>
      <c r="B110" s="14"/>
      <c r="C110" s="15" t="s">
        <v>164</v>
      </c>
      <c r="D110" s="26" t="s">
        <v>59</v>
      </c>
      <c r="E110" s="26"/>
      <c r="F110" s="26"/>
      <c r="G110" s="17">
        <v>63966.400000000001</v>
      </c>
      <c r="H110" s="17"/>
      <c r="I110" s="17"/>
      <c r="J110" s="79"/>
      <c r="K110" s="18"/>
      <c r="L110" s="84"/>
      <c r="M110" s="19">
        <v>964.39</v>
      </c>
      <c r="N110" s="20">
        <v>708.95</v>
      </c>
      <c r="O110" s="40"/>
      <c r="P110" s="186"/>
      <c r="Q110" s="41"/>
      <c r="R110" s="41"/>
      <c r="S110" s="40"/>
      <c r="T110" s="40"/>
      <c r="U110" s="20"/>
      <c r="V110" s="72"/>
      <c r="W110" s="20"/>
      <c r="X110" s="20"/>
      <c r="Y110" s="20">
        <v>49.44</v>
      </c>
      <c r="Z110" s="72">
        <v>108.54</v>
      </c>
      <c r="AA110" s="72"/>
      <c r="AB110" s="72"/>
      <c r="AC110" s="20">
        <v>255.43999999999994</v>
      </c>
      <c r="AD110" s="72">
        <v>227.44</v>
      </c>
      <c r="AE110" s="42"/>
      <c r="AF110" s="72"/>
      <c r="AG110" s="243">
        <f t="shared" si="3"/>
        <v>227.44</v>
      </c>
      <c r="AH110" s="61"/>
      <c r="AI110" s="149"/>
      <c r="AJ110" s="149"/>
      <c r="AK110" s="152" t="s">
        <v>62</v>
      </c>
    </row>
    <row r="111" spans="1:37" s="22" customFormat="1">
      <c r="A111" s="14"/>
      <c r="B111" s="14"/>
      <c r="C111" s="15" t="s">
        <v>164</v>
      </c>
      <c r="D111" s="26" t="s">
        <v>60</v>
      </c>
      <c r="E111" s="26"/>
      <c r="F111" s="26"/>
      <c r="G111" s="17">
        <v>5000</v>
      </c>
      <c r="H111" s="17"/>
      <c r="I111" s="17"/>
      <c r="J111" s="79"/>
      <c r="K111" s="18"/>
      <c r="L111" s="84"/>
      <c r="M111" s="19">
        <v>354.64</v>
      </c>
      <c r="N111" s="20">
        <v>124</v>
      </c>
      <c r="O111" s="40"/>
      <c r="P111" s="186"/>
      <c r="Q111" s="41"/>
      <c r="R111" s="41"/>
      <c r="S111" s="40"/>
      <c r="T111" s="40"/>
      <c r="U111" s="20"/>
      <c r="V111" s="72"/>
      <c r="W111" s="20"/>
      <c r="X111" s="20"/>
      <c r="Y111" s="20">
        <v>44.64</v>
      </c>
      <c r="Z111" s="72">
        <v>95.74</v>
      </c>
      <c r="AA111" s="72"/>
      <c r="AB111" s="72"/>
      <c r="AC111" s="20">
        <v>230.64</v>
      </c>
      <c r="AD111" s="72">
        <v>200.63</v>
      </c>
      <c r="AE111" s="42"/>
      <c r="AF111" s="72"/>
      <c r="AG111" s="243">
        <f t="shared" si="3"/>
        <v>200.63</v>
      </c>
      <c r="AH111" s="61"/>
      <c r="AI111" s="149"/>
      <c r="AJ111" s="149"/>
      <c r="AK111" s="152" t="s">
        <v>62</v>
      </c>
    </row>
    <row r="112" spans="1:37" s="22" customFormat="1">
      <c r="A112" s="14"/>
      <c r="B112" s="14"/>
      <c r="C112" s="15" t="s">
        <v>164</v>
      </c>
      <c r="D112" s="26" t="s">
        <v>61</v>
      </c>
      <c r="E112" s="26"/>
      <c r="F112" s="26"/>
      <c r="G112" s="17">
        <v>15057.84</v>
      </c>
      <c r="H112" s="17"/>
      <c r="I112" s="17"/>
      <c r="J112" s="79"/>
      <c r="K112" s="18"/>
      <c r="L112" s="84"/>
      <c r="M112" s="19">
        <v>479.21</v>
      </c>
      <c r="N112" s="20">
        <v>223.77</v>
      </c>
      <c r="O112" s="40"/>
      <c r="P112" s="186"/>
      <c r="Q112" s="41"/>
      <c r="R112" s="41"/>
      <c r="S112" s="40"/>
      <c r="T112" s="40"/>
      <c r="U112" s="20"/>
      <c r="V112" s="72"/>
      <c r="W112" s="20"/>
      <c r="X112" s="20"/>
      <c r="Y112" s="20">
        <v>49.44</v>
      </c>
      <c r="Z112" s="72">
        <v>106.04</v>
      </c>
      <c r="AA112" s="72"/>
      <c r="AB112" s="72"/>
      <c r="AC112" s="20">
        <v>255.43999999999997</v>
      </c>
      <c r="AD112" s="72">
        <v>222.2</v>
      </c>
      <c r="AE112" s="42"/>
      <c r="AF112" s="72"/>
      <c r="AG112" s="243">
        <f t="shared" si="3"/>
        <v>222.2</v>
      </c>
      <c r="AH112" s="61"/>
      <c r="AI112" s="149"/>
      <c r="AJ112" s="149"/>
      <c r="AK112" s="152" t="s">
        <v>62</v>
      </c>
    </row>
    <row r="113" spans="1:39" s="22" customFormat="1">
      <c r="A113" s="14"/>
      <c r="B113" s="14"/>
      <c r="C113" s="15"/>
      <c r="D113" s="26"/>
      <c r="E113" s="26"/>
      <c r="F113" s="26"/>
      <c r="G113" s="17"/>
      <c r="H113" s="17"/>
      <c r="I113" s="17"/>
      <c r="J113" s="79"/>
      <c r="K113" s="18"/>
      <c r="L113" s="84"/>
      <c r="M113" s="19"/>
      <c r="N113" s="20"/>
      <c r="O113" s="19"/>
      <c r="P113" s="188"/>
      <c r="Q113" s="21"/>
      <c r="R113" s="21"/>
      <c r="S113" s="19"/>
      <c r="T113" s="19"/>
      <c r="U113" s="20"/>
      <c r="V113" s="72"/>
      <c r="W113" s="20"/>
      <c r="X113" s="20"/>
      <c r="Y113" s="20"/>
      <c r="Z113" s="20"/>
      <c r="AA113" s="20"/>
      <c r="AB113" s="72"/>
      <c r="AC113" s="20"/>
      <c r="AD113" s="20"/>
      <c r="AE113" s="20"/>
      <c r="AF113" s="72"/>
      <c r="AG113" s="234"/>
      <c r="AH113" s="61"/>
      <c r="AI113" s="149"/>
      <c r="AJ113" s="149"/>
    </row>
    <row r="114" spans="1:39" s="22" customFormat="1">
      <c r="A114" s="14"/>
      <c r="B114" s="14"/>
      <c r="C114" s="15"/>
      <c r="D114" s="26"/>
      <c r="E114" s="26"/>
      <c r="F114" s="26"/>
      <c r="G114" s="17"/>
      <c r="H114" s="17"/>
      <c r="I114" s="17"/>
      <c r="J114" s="79"/>
      <c r="K114" s="18"/>
      <c r="L114" s="84"/>
      <c r="M114" s="19"/>
      <c r="N114" s="20"/>
      <c r="O114" s="19"/>
      <c r="P114" s="188"/>
      <c r="Q114" s="21"/>
      <c r="R114" s="21"/>
      <c r="S114" s="19"/>
      <c r="T114" s="19"/>
      <c r="U114" s="20"/>
      <c r="V114" s="72"/>
      <c r="W114" s="20"/>
      <c r="X114" s="20"/>
      <c r="Y114" s="20"/>
      <c r="Z114" s="20"/>
      <c r="AA114" s="20"/>
      <c r="AB114" s="72"/>
      <c r="AC114" s="20"/>
      <c r="AD114" s="20"/>
      <c r="AE114" s="20"/>
      <c r="AF114" s="72"/>
      <c r="AG114" s="234"/>
      <c r="AH114" s="61"/>
      <c r="AI114" s="149"/>
      <c r="AJ114" s="149"/>
    </row>
    <row r="115" spans="1:39" s="22" customFormat="1">
      <c r="A115" s="14"/>
      <c r="B115" s="14"/>
      <c r="C115" s="15"/>
      <c r="D115" s="26"/>
      <c r="E115" s="26"/>
      <c r="F115" s="26"/>
      <c r="G115" s="17"/>
      <c r="H115" s="17"/>
      <c r="I115" s="17"/>
      <c r="J115" s="79"/>
      <c r="K115" s="18"/>
      <c r="L115" s="84"/>
      <c r="M115" s="19"/>
      <c r="N115" s="20"/>
      <c r="O115" s="19"/>
      <c r="P115" s="188"/>
      <c r="Q115" s="21"/>
      <c r="R115" s="21"/>
      <c r="S115" s="19"/>
      <c r="T115" s="19"/>
      <c r="U115" s="20"/>
      <c r="V115" s="72"/>
      <c r="W115" s="20"/>
      <c r="X115" s="20"/>
      <c r="Y115" s="20"/>
      <c r="Z115" s="20"/>
      <c r="AA115" s="20"/>
      <c r="AB115" s="72"/>
      <c r="AC115" s="20"/>
      <c r="AD115" s="20"/>
      <c r="AE115" s="20"/>
      <c r="AF115" s="72"/>
      <c r="AG115" s="234"/>
      <c r="AH115" s="61"/>
      <c r="AI115" s="149"/>
      <c r="AJ115" s="149"/>
    </row>
    <row r="116" spans="1:39" s="22" customFormat="1">
      <c r="A116" s="14"/>
      <c r="B116" s="14"/>
      <c r="C116" s="15"/>
      <c r="D116" s="26"/>
      <c r="E116" s="26"/>
      <c r="F116" s="26"/>
      <c r="G116" s="17"/>
      <c r="H116" s="17"/>
      <c r="I116" s="17"/>
      <c r="J116" s="79"/>
      <c r="K116" s="18"/>
      <c r="L116" s="63"/>
      <c r="M116" s="19"/>
      <c r="N116" s="20"/>
      <c r="O116" s="19"/>
      <c r="P116" s="188"/>
      <c r="Q116" s="21"/>
      <c r="R116" s="21"/>
      <c r="S116" s="19"/>
      <c r="T116" s="19"/>
      <c r="U116" s="20"/>
      <c r="V116" s="72"/>
      <c r="W116" s="20"/>
      <c r="X116" s="20"/>
      <c r="Y116" s="20"/>
      <c r="Z116" s="20"/>
      <c r="AA116" s="20"/>
      <c r="AB116" s="72"/>
      <c r="AC116" s="20"/>
      <c r="AD116" s="20"/>
      <c r="AE116" s="20"/>
      <c r="AF116" s="72"/>
      <c r="AG116" s="234"/>
      <c r="AH116" s="61"/>
      <c r="AI116" s="149"/>
      <c r="AJ116" s="149"/>
    </row>
    <row r="117" spans="1:39" s="22" customFormat="1" ht="13.5" thickBot="1">
      <c r="A117" s="14"/>
      <c r="B117" s="14"/>
      <c r="C117" s="15"/>
      <c r="D117" s="26"/>
      <c r="E117" s="26"/>
      <c r="F117" s="26"/>
      <c r="G117" s="17"/>
      <c r="H117" s="17"/>
      <c r="I117" s="17"/>
      <c r="J117" s="79"/>
      <c r="K117" s="18"/>
      <c r="L117" s="16"/>
      <c r="M117" s="19"/>
      <c r="N117" s="20"/>
      <c r="O117" s="19"/>
      <c r="P117" s="188"/>
      <c r="Q117" s="21"/>
      <c r="R117" s="21"/>
      <c r="S117" s="19"/>
      <c r="T117" s="19"/>
      <c r="U117" s="20"/>
      <c r="V117" s="72"/>
      <c r="W117" s="20"/>
      <c r="X117" s="20"/>
      <c r="Y117" s="20"/>
      <c r="Z117" s="20"/>
      <c r="AA117" s="20"/>
      <c r="AB117" s="72"/>
      <c r="AC117" s="20"/>
      <c r="AD117" s="20"/>
      <c r="AE117" s="20"/>
      <c r="AF117" s="72"/>
      <c r="AG117" s="234"/>
      <c r="AH117" s="61"/>
      <c r="AI117" s="149"/>
      <c r="AJ117" s="149"/>
    </row>
    <row r="118" spans="1:39" s="22" customFormat="1" ht="18.75" thickBot="1">
      <c r="A118" s="355" t="s">
        <v>97</v>
      </c>
      <c r="B118" s="356"/>
      <c r="C118" s="356"/>
      <c r="D118" s="356"/>
      <c r="E118" s="356"/>
      <c r="F118" s="356"/>
      <c r="G118" s="356"/>
      <c r="H118" s="356"/>
      <c r="I118" s="356"/>
      <c r="J118" s="356"/>
      <c r="K118" s="356"/>
      <c r="L118" s="356"/>
      <c r="M118" s="356"/>
      <c r="N118" s="356"/>
      <c r="O118" s="356"/>
      <c r="P118" s="356"/>
      <c r="Q118" s="356"/>
      <c r="R118" s="356"/>
      <c r="S118" s="356"/>
      <c r="T118" s="356"/>
      <c r="U118" s="356"/>
      <c r="V118" s="356"/>
      <c r="W118" s="356"/>
      <c r="X118" s="356"/>
      <c r="Y118" s="356"/>
      <c r="Z118" s="356"/>
      <c r="AA118" s="356"/>
      <c r="AB118" s="356"/>
      <c r="AC118" s="356"/>
      <c r="AD118" s="356"/>
      <c r="AE118" s="356"/>
      <c r="AF118" s="356"/>
      <c r="AG118" s="357"/>
      <c r="AH118" s="61"/>
      <c r="AI118" s="149"/>
      <c r="AJ118" s="149"/>
    </row>
    <row r="119" spans="1:39" s="22" customFormat="1">
      <c r="A119" s="23"/>
      <c r="B119" s="23"/>
      <c r="C119" s="24"/>
      <c r="D119" s="26"/>
      <c r="E119" s="26"/>
      <c r="F119" s="26"/>
      <c r="G119" s="25"/>
      <c r="H119" s="25"/>
      <c r="I119" s="25"/>
      <c r="J119" s="88"/>
      <c r="K119" s="26"/>
      <c r="L119" s="16"/>
      <c r="M119" s="21"/>
      <c r="N119" s="27"/>
      <c r="O119" s="21"/>
      <c r="P119" s="188"/>
      <c r="Q119" s="21"/>
      <c r="R119" s="21"/>
      <c r="S119" s="21"/>
      <c r="T119" s="21"/>
      <c r="U119" s="27"/>
      <c r="V119" s="215"/>
      <c r="W119" s="27"/>
      <c r="X119" s="27"/>
      <c r="Y119" s="27"/>
      <c r="Z119" s="27"/>
      <c r="AA119" s="27"/>
      <c r="AB119" s="215"/>
      <c r="AC119" s="27"/>
      <c r="AD119" s="27"/>
      <c r="AE119" s="27"/>
      <c r="AF119" s="215"/>
      <c r="AG119" s="244"/>
      <c r="AH119" s="61"/>
      <c r="AI119" s="149"/>
      <c r="AJ119" s="149"/>
    </row>
    <row r="120" spans="1:39" s="22" customFormat="1">
      <c r="A120" s="66">
        <v>2</v>
      </c>
      <c r="B120" s="66"/>
      <c r="C120" s="47">
        <v>36055</v>
      </c>
      <c r="D120" s="18" t="s">
        <v>12</v>
      </c>
      <c r="E120" s="18"/>
      <c r="F120" s="18"/>
      <c r="G120" s="17">
        <v>14732.21</v>
      </c>
      <c r="H120" s="17"/>
      <c r="I120" s="17"/>
      <c r="J120" s="130"/>
      <c r="K120" s="18" t="s">
        <v>74</v>
      </c>
      <c r="L120" s="53"/>
      <c r="M120" s="19">
        <v>318.42</v>
      </c>
      <c r="N120" s="20">
        <v>237.64</v>
      </c>
      <c r="O120" s="148" t="s">
        <v>76</v>
      </c>
      <c r="P120" s="190" t="s">
        <v>76</v>
      </c>
      <c r="Q120" s="148"/>
      <c r="R120" s="148"/>
      <c r="S120" s="19">
        <v>16.75</v>
      </c>
      <c r="T120" s="70"/>
      <c r="U120" s="48"/>
      <c r="V120" s="216"/>
      <c r="W120" s="48"/>
      <c r="X120" s="48"/>
      <c r="Y120" s="48">
        <v>40.22</v>
      </c>
      <c r="Z120" s="216">
        <v>715.01</v>
      </c>
      <c r="AA120" s="216"/>
      <c r="AB120" s="216"/>
      <c r="AC120" s="48">
        <v>40.56</v>
      </c>
      <c r="AD120" s="216">
        <v>367.62</v>
      </c>
      <c r="AE120" s="70" t="s">
        <v>96</v>
      </c>
      <c r="AF120" s="216"/>
      <c r="AG120" s="168">
        <f>AD120+AF120</f>
        <v>367.62</v>
      </c>
      <c r="AH120" s="147"/>
      <c r="AI120" s="149"/>
      <c r="AJ120" s="149"/>
      <c r="AK120" s="147" t="s">
        <v>75</v>
      </c>
      <c r="AL120" s="149"/>
      <c r="AM120" s="149"/>
    </row>
    <row r="121" spans="1:39" s="22" customFormat="1">
      <c r="A121" s="76">
        <v>11</v>
      </c>
      <c r="B121" s="76"/>
      <c r="C121" s="104">
        <v>36434</v>
      </c>
      <c r="D121" s="18" t="s">
        <v>12</v>
      </c>
      <c r="E121" s="18"/>
      <c r="F121" s="18"/>
      <c r="G121" s="17">
        <v>2935.7</v>
      </c>
      <c r="H121" s="17"/>
      <c r="I121" s="17"/>
      <c r="J121" s="79"/>
      <c r="K121" s="18" t="s">
        <v>72</v>
      </c>
      <c r="L121" s="53"/>
      <c r="M121" s="19">
        <v>156.30000000000001</v>
      </c>
      <c r="N121" s="20">
        <v>74.2</v>
      </c>
      <c r="O121" s="148" t="s">
        <v>76</v>
      </c>
      <c r="P121" s="190" t="s">
        <v>76</v>
      </c>
      <c r="Q121" s="148"/>
      <c r="R121" s="148"/>
      <c r="S121" s="19"/>
      <c r="T121" s="19"/>
      <c r="U121" s="20"/>
      <c r="V121" s="72"/>
      <c r="W121" s="20"/>
      <c r="X121" s="20"/>
      <c r="Y121" s="20">
        <v>12.46</v>
      </c>
      <c r="Z121" s="72">
        <v>178.89</v>
      </c>
      <c r="AA121" s="72"/>
      <c r="AB121" s="72"/>
      <c r="AC121" s="20">
        <v>69.64</v>
      </c>
      <c r="AD121" s="72">
        <v>508.96</v>
      </c>
      <c r="AE121" s="70" t="s">
        <v>96</v>
      </c>
      <c r="AF121" s="72"/>
      <c r="AG121" s="168">
        <f t="shared" ref="AG121:AG142" si="4">AD121+AF121</f>
        <v>508.96</v>
      </c>
      <c r="AH121" s="147"/>
      <c r="AI121" s="149"/>
      <c r="AJ121" s="149"/>
      <c r="AK121" s="147" t="s">
        <v>77</v>
      </c>
      <c r="AL121" s="149" t="s">
        <v>109</v>
      </c>
      <c r="AM121" s="149"/>
    </row>
    <row r="122" spans="1:39" s="22" customFormat="1">
      <c r="A122" s="76">
        <v>4</v>
      </c>
      <c r="B122" s="76"/>
      <c r="C122" s="104">
        <v>36602</v>
      </c>
      <c r="D122" s="18" t="s">
        <v>12</v>
      </c>
      <c r="E122" s="18"/>
      <c r="F122" s="18"/>
      <c r="G122" s="17">
        <v>646.73</v>
      </c>
      <c r="H122" s="17"/>
      <c r="I122" s="17"/>
      <c r="J122" s="79"/>
      <c r="K122" s="18" t="s">
        <v>74</v>
      </c>
      <c r="L122" s="53"/>
      <c r="M122" s="19">
        <v>179.91</v>
      </c>
      <c r="N122" s="20">
        <v>65.89</v>
      </c>
      <c r="O122" s="148" t="s">
        <v>76</v>
      </c>
      <c r="P122" s="190" t="s">
        <v>76</v>
      </c>
      <c r="Q122" s="148"/>
      <c r="R122" s="148"/>
      <c r="S122" s="19"/>
      <c r="T122" s="19"/>
      <c r="U122" s="20"/>
      <c r="V122" s="72"/>
      <c r="W122" s="20"/>
      <c r="X122" s="20"/>
      <c r="Y122" s="20">
        <v>17.899999999999999</v>
      </c>
      <c r="Z122" s="72">
        <v>237.57</v>
      </c>
      <c r="AA122" s="72"/>
      <c r="AB122" s="72"/>
      <c r="AC122" s="20">
        <v>96.12</v>
      </c>
      <c r="AD122" s="72">
        <v>647.04</v>
      </c>
      <c r="AE122" s="70" t="s">
        <v>96</v>
      </c>
      <c r="AF122" s="72"/>
      <c r="AG122" s="168">
        <f t="shared" si="4"/>
        <v>647.04</v>
      </c>
      <c r="AH122" s="147"/>
      <c r="AI122" s="149"/>
      <c r="AJ122" s="149"/>
      <c r="AK122" s="147" t="s">
        <v>78</v>
      </c>
      <c r="AL122" s="149" t="s">
        <v>114</v>
      </c>
      <c r="AM122" s="149"/>
    </row>
    <row r="123" spans="1:39" s="22" customFormat="1">
      <c r="A123" s="78"/>
      <c r="B123" s="76"/>
      <c r="C123" s="104">
        <v>36649</v>
      </c>
      <c r="D123" s="18" t="s">
        <v>79</v>
      </c>
      <c r="E123" s="18"/>
      <c r="F123" s="18"/>
      <c r="G123" s="131">
        <v>22748.639999999999</v>
      </c>
      <c r="H123" s="131"/>
      <c r="I123" s="131"/>
      <c r="J123" s="140"/>
      <c r="K123" s="131"/>
      <c r="L123" s="53"/>
      <c r="M123" s="19"/>
      <c r="N123" s="20"/>
      <c r="O123" s="148" t="s">
        <v>76</v>
      </c>
      <c r="P123" s="190" t="s">
        <v>76</v>
      </c>
      <c r="Q123" s="148"/>
      <c r="R123" s="148"/>
      <c r="S123" s="19"/>
      <c r="T123" s="19"/>
      <c r="U123" s="20"/>
      <c r="V123" s="72"/>
      <c r="W123" s="20"/>
      <c r="X123" s="20"/>
      <c r="Y123" s="20"/>
      <c r="Z123" s="72"/>
      <c r="AA123" s="72"/>
      <c r="AB123" s="72"/>
      <c r="AC123" s="72"/>
      <c r="AD123" s="20"/>
      <c r="AE123" s="70" t="s">
        <v>96</v>
      </c>
      <c r="AF123" s="72"/>
      <c r="AG123" s="248">
        <f t="shared" si="4"/>
        <v>0</v>
      </c>
      <c r="AH123" s="147"/>
      <c r="AI123" s="149"/>
      <c r="AJ123" s="149"/>
      <c r="AK123" s="147" t="s">
        <v>80</v>
      </c>
      <c r="AL123" s="149" t="s">
        <v>112</v>
      </c>
      <c r="AM123" s="149"/>
    </row>
    <row r="124" spans="1:39" s="22" customFormat="1">
      <c r="A124" s="78"/>
      <c r="B124" s="76"/>
      <c r="C124" s="104">
        <v>37000</v>
      </c>
      <c r="D124" s="18" t="s">
        <v>12</v>
      </c>
      <c r="E124" s="18"/>
      <c r="F124" s="18"/>
      <c r="G124" s="131">
        <v>2934.7</v>
      </c>
      <c r="H124" s="131"/>
      <c r="I124" s="131"/>
      <c r="J124" s="140"/>
      <c r="K124" s="131"/>
      <c r="L124" s="53"/>
      <c r="M124" s="19"/>
      <c r="N124" s="20"/>
      <c r="O124" s="148" t="s">
        <v>76</v>
      </c>
      <c r="P124" s="190" t="s">
        <v>76</v>
      </c>
      <c r="Q124" s="148"/>
      <c r="R124" s="148"/>
      <c r="S124" s="19"/>
      <c r="T124" s="19"/>
      <c r="U124" s="20"/>
      <c r="V124" s="72"/>
      <c r="W124" s="20"/>
      <c r="X124" s="20"/>
      <c r="Y124" s="20"/>
      <c r="Z124" s="72"/>
      <c r="AA124" s="72"/>
      <c r="AB124" s="72"/>
      <c r="AC124" s="72"/>
      <c r="AD124" s="20"/>
      <c r="AE124" s="70" t="s">
        <v>96</v>
      </c>
      <c r="AF124" s="72"/>
      <c r="AG124" s="248">
        <f t="shared" si="4"/>
        <v>0</v>
      </c>
      <c r="AH124" s="147"/>
      <c r="AI124" s="149"/>
      <c r="AJ124" s="149"/>
      <c r="AK124" s="147" t="s">
        <v>81</v>
      </c>
      <c r="AL124" s="149"/>
      <c r="AM124" s="149"/>
    </row>
    <row r="125" spans="1:39" s="22" customFormat="1">
      <c r="A125" s="78">
        <v>9</v>
      </c>
      <c r="B125" s="160"/>
      <c r="C125" s="104" t="s">
        <v>110</v>
      </c>
      <c r="D125" s="18" t="s">
        <v>12</v>
      </c>
      <c r="E125" s="18"/>
      <c r="F125" s="18"/>
      <c r="G125" s="131">
        <v>23477.62</v>
      </c>
      <c r="H125" s="131"/>
      <c r="I125" s="131"/>
      <c r="J125" s="140"/>
      <c r="K125" s="131" t="s">
        <v>72</v>
      </c>
      <c r="L125" s="53"/>
      <c r="M125" s="19">
        <v>453.88</v>
      </c>
      <c r="N125" s="20">
        <v>326.49</v>
      </c>
      <c r="O125" s="19">
        <v>127.39</v>
      </c>
      <c r="P125" s="184">
        <v>1927.33</v>
      </c>
      <c r="Q125" s="19"/>
      <c r="R125" s="19"/>
      <c r="S125" s="19"/>
      <c r="T125" s="19"/>
      <c r="U125" s="20"/>
      <c r="V125" s="72"/>
      <c r="W125" s="20"/>
      <c r="X125" s="20"/>
      <c r="Y125" s="20">
        <v>58.67</v>
      </c>
      <c r="Z125" s="72">
        <v>887.85</v>
      </c>
      <c r="AA125" s="72"/>
      <c r="AB125" s="72"/>
      <c r="AC125" s="322" t="s">
        <v>15</v>
      </c>
      <c r="AD125" s="323"/>
      <c r="AE125" s="70">
        <v>68.72</v>
      </c>
      <c r="AF125" s="72">
        <v>1039.93</v>
      </c>
      <c r="AG125" s="168">
        <f t="shared" si="4"/>
        <v>1039.93</v>
      </c>
      <c r="AH125" s="147"/>
      <c r="AI125" s="149"/>
      <c r="AJ125" s="149"/>
      <c r="AK125" s="147" t="s">
        <v>82</v>
      </c>
      <c r="AL125" s="149" t="s">
        <v>83</v>
      </c>
      <c r="AM125" s="149" t="s">
        <v>84</v>
      </c>
    </row>
    <row r="126" spans="1:39" s="22" customFormat="1">
      <c r="A126" s="76">
        <v>13</v>
      </c>
      <c r="B126" s="160"/>
      <c r="C126" s="104" t="s">
        <v>110</v>
      </c>
      <c r="D126" s="18" t="s">
        <v>12</v>
      </c>
      <c r="E126" s="18"/>
      <c r="F126" s="18"/>
      <c r="G126" s="17">
        <v>3228.17</v>
      </c>
      <c r="H126" s="17"/>
      <c r="I126" s="17"/>
      <c r="J126" s="140"/>
      <c r="K126" s="18" t="s">
        <v>98</v>
      </c>
      <c r="L126" s="53"/>
      <c r="M126" s="19">
        <v>181.54</v>
      </c>
      <c r="N126" s="20">
        <v>77.36</v>
      </c>
      <c r="O126" s="148" t="s">
        <v>76</v>
      </c>
      <c r="P126" s="190" t="s">
        <v>76</v>
      </c>
      <c r="Q126" s="148"/>
      <c r="R126" s="148"/>
      <c r="S126" s="19"/>
      <c r="T126" s="19"/>
      <c r="U126" s="20"/>
      <c r="V126" s="72"/>
      <c r="W126" s="20"/>
      <c r="X126" s="20"/>
      <c r="Y126" s="20">
        <v>18.350000000000001</v>
      </c>
      <c r="Z126" s="72">
        <v>277.69</v>
      </c>
      <c r="AA126" s="72"/>
      <c r="AB126" s="72"/>
      <c r="AC126" s="20">
        <v>85.83</v>
      </c>
      <c r="AD126" s="72">
        <v>660.79</v>
      </c>
      <c r="AE126" s="70" t="s">
        <v>96</v>
      </c>
      <c r="AF126" s="72"/>
      <c r="AG126" s="168">
        <f t="shared" si="4"/>
        <v>660.79</v>
      </c>
      <c r="AH126" s="147"/>
      <c r="AI126" s="149"/>
      <c r="AJ126" s="149"/>
      <c r="AK126" s="147"/>
      <c r="AL126" s="149"/>
      <c r="AM126" s="149"/>
    </row>
    <row r="127" spans="1:39" s="22" customFormat="1">
      <c r="A127" s="76"/>
      <c r="B127" s="76"/>
      <c r="C127" s="104">
        <v>37155</v>
      </c>
      <c r="D127" s="18" t="s">
        <v>12</v>
      </c>
      <c r="E127" s="18"/>
      <c r="F127" s="18"/>
      <c r="G127" s="17">
        <v>11445.34</v>
      </c>
      <c r="H127" s="17"/>
      <c r="I127" s="17"/>
      <c r="J127" s="79"/>
      <c r="K127" s="18"/>
      <c r="L127" s="53"/>
      <c r="M127" s="19"/>
      <c r="N127" s="20"/>
      <c r="O127" s="148" t="s">
        <v>76</v>
      </c>
      <c r="P127" s="190" t="s">
        <v>76</v>
      </c>
      <c r="Q127" s="148"/>
      <c r="R127" s="148"/>
      <c r="S127" s="19"/>
      <c r="T127" s="19"/>
      <c r="U127" s="20"/>
      <c r="V127" s="72"/>
      <c r="W127" s="20"/>
      <c r="X127" s="20"/>
      <c r="Y127" s="20"/>
      <c r="Z127" s="72"/>
      <c r="AA127" s="72"/>
      <c r="AB127" s="72"/>
      <c r="AC127" s="20"/>
      <c r="AD127" s="72"/>
      <c r="AE127" s="70" t="s">
        <v>96</v>
      </c>
      <c r="AF127" s="72"/>
      <c r="AG127" s="248">
        <f t="shared" si="4"/>
        <v>0</v>
      </c>
      <c r="AH127" s="147"/>
      <c r="AI127" s="149"/>
      <c r="AJ127" s="149"/>
      <c r="AK127" s="147" t="s">
        <v>93</v>
      </c>
      <c r="AL127" s="149"/>
      <c r="AM127" s="149"/>
    </row>
    <row r="128" spans="1:39" s="22" customFormat="1">
      <c r="A128" s="76"/>
      <c r="B128" s="76"/>
      <c r="C128" s="104">
        <v>37240</v>
      </c>
      <c r="D128" s="18" t="s">
        <v>12</v>
      </c>
      <c r="E128" s="18"/>
      <c r="F128" s="18"/>
      <c r="G128" s="17">
        <v>12032.28</v>
      </c>
      <c r="H128" s="17"/>
      <c r="I128" s="17"/>
      <c r="J128" s="140"/>
      <c r="K128" s="18"/>
      <c r="L128" s="53"/>
      <c r="M128" s="19"/>
      <c r="N128" s="20"/>
      <c r="O128" s="148" t="s">
        <v>76</v>
      </c>
      <c r="P128" s="190" t="s">
        <v>76</v>
      </c>
      <c r="Q128" s="148"/>
      <c r="R128" s="148"/>
      <c r="S128" s="19"/>
      <c r="T128" s="19"/>
      <c r="U128" s="20"/>
      <c r="V128" s="72"/>
      <c r="W128" s="20"/>
      <c r="X128" s="20"/>
      <c r="Y128" s="20"/>
      <c r="Z128" s="72"/>
      <c r="AA128" s="72"/>
      <c r="AB128" s="72"/>
      <c r="AC128" s="20"/>
      <c r="AD128" s="72"/>
      <c r="AE128" s="70" t="s">
        <v>96</v>
      </c>
      <c r="AF128" s="72"/>
      <c r="AG128" s="248">
        <f t="shared" si="4"/>
        <v>0</v>
      </c>
      <c r="AH128" s="147"/>
      <c r="AI128" s="149"/>
      <c r="AJ128" s="149"/>
      <c r="AK128" s="147" t="s">
        <v>93</v>
      </c>
      <c r="AL128" s="149"/>
      <c r="AM128" s="149" t="s">
        <v>85</v>
      </c>
    </row>
    <row r="129" spans="1:39" s="22" customFormat="1">
      <c r="A129" s="76">
        <v>7</v>
      </c>
      <c r="B129" s="76"/>
      <c r="C129" s="104">
        <v>37322</v>
      </c>
      <c r="D129" s="18" t="s">
        <v>86</v>
      </c>
      <c r="E129" s="18"/>
      <c r="F129" s="18"/>
      <c r="G129" s="17">
        <v>44020.54</v>
      </c>
      <c r="H129" s="17"/>
      <c r="I129" s="17"/>
      <c r="J129" s="79"/>
      <c r="K129" s="18" t="s">
        <v>104</v>
      </c>
      <c r="L129" s="53"/>
      <c r="M129" s="19">
        <v>867.22</v>
      </c>
      <c r="N129" s="20">
        <v>570.97</v>
      </c>
      <c r="O129" s="148" t="s">
        <v>76</v>
      </c>
      <c r="P129" s="190" t="s">
        <v>76</v>
      </c>
      <c r="Q129" s="148"/>
      <c r="R129" s="148"/>
      <c r="S129" s="19"/>
      <c r="T129" s="19"/>
      <c r="U129" s="20"/>
      <c r="V129" s="72"/>
      <c r="W129" s="20"/>
      <c r="X129" s="20"/>
      <c r="Y129" s="20">
        <v>108.67</v>
      </c>
      <c r="Z129" s="72">
        <v>1107.48</v>
      </c>
      <c r="AA129" s="72"/>
      <c r="AB129" s="72"/>
      <c r="AC129" s="20">
        <v>187.58</v>
      </c>
      <c r="AD129" s="72">
        <v>964.82</v>
      </c>
      <c r="AE129" s="70" t="s">
        <v>96</v>
      </c>
      <c r="AF129" s="72"/>
      <c r="AG129" s="168">
        <f t="shared" si="4"/>
        <v>964.82</v>
      </c>
      <c r="AH129" s="147"/>
      <c r="AI129" s="149"/>
      <c r="AJ129" s="149"/>
      <c r="AK129" s="147" t="s">
        <v>87</v>
      </c>
      <c r="AL129" s="149" t="s">
        <v>88</v>
      </c>
      <c r="AM129" s="149" t="s">
        <v>103</v>
      </c>
    </row>
    <row r="130" spans="1:39" s="22" customFormat="1">
      <c r="A130" s="76">
        <v>12</v>
      </c>
      <c r="B130" s="76"/>
      <c r="C130" s="104">
        <v>38351</v>
      </c>
      <c r="D130" s="18" t="s">
        <v>12</v>
      </c>
      <c r="E130" s="18"/>
      <c r="F130" s="18"/>
      <c r="G130" s="17">
        <v>9040.06</v>
      </c>
      <c r="H130" s="17"/>
      <c r="I130" s="17"/>
      <c r="J130" s="79"/>
      <c r="K130" s="18"/>
      <c r="L130" s="53"/>
      <c r="M130" s="19">
        <v>234.87</v>
      </c>
      <c r="N130" s="159">
        <v>164.14</v>
      </c>
      <c r="O130" s="70">
        <v>70.73</v>
      </c>
      <c r="P130" s="189">
        <v>542.69000000000005</v>
      </c>
      <c r="Q130" s="70"/>
      <c r="R130" s="70"/>
      <c r="S130" s="19"/>
      <c r="T130" s="19"/>
      <c r="U130" s="20"/>
      <c r="V130" s="72"/>
      <c r="W130" s="20"/>
      <c r="X130" s="20"/>
      <c r="Y130" s="20">
        <v>20.55</v>
      </c>
      <c r="Z130" s="72">
        <v>157.66999999999999</v>
      </c>
      <c r="AA130" s="72"/>
      <c r="AB130" s="72"/>
      <c r="AC130" s="322" t="s">
        <v>15</v>
      </c>
      <c r="AD130" s="323"/>
      <c r="AE130" s="70">
        <v>50.18</v>
      </c>
      <c r="AF130" s="72">
        <v>385.01</v>
      </c>
      <c r="AG130" s="168">
        <f t="shared" si="4"/>
        <v>385.01</v>
      </c>
      <c r="AH130" s="147"/>
      <c r="AI130" s="149"/>
      <c r="AJ130" s="149"/>
      <c r="AK130" s="147" t="s">
        <v>89</v>
      </c>
      <c r="AL130" s="149"/>
      <c r="AM130" s="149"/>
    </row>
    <row r="131" spans="1:39" s="22" customFormat="1">
      <c r="A131" s="76"/>
      <c r="B131" s="76"/>
      <c r="C131" s="104">
        <v>38596</v>
      </c>
      <c r="D131" s="18" t="s">
        <v>86</v>
      </c>
      <c r="E131" s="18"/>
      <c r="F131" s="18"/>
      <c r="G131" s="17">
        <v>8001.5</v>
      </c>
      <c r="H131" s="17"/>
      <c r="I131" s="17"/>
      <c r="J131" s="79"/>
      <c r="K131" s="18"/>
      <c r="L131" s="53"/>
      <c r="M131" s="19"/>
      <c r="N131" s="20"/>
      <c r="O131" s="148" t="s">
        <v>76</v>
      </c>
      <c r="P131" s="190" t="s">
        <v>76</v>
      </c>
      <c r="Q131" s="148"/>
      <c r="R131" s="148"/>
      <c r="S131" s="19"/>
      <c r="T131" s="19"/>
      <c r="U131" s="20"/>
      <c r="V131" s="72"/>
      <c r="W131" s="20"/>
      <c r="X131" s="20"/>
      <c r="Y131" s="20"/>
      <c r="Z131" s="72"/>
      <c r="AA131" s="72"/>
      <c r="AB131" s="72"/>
      <c r="AC131" s="72"/>
      <c r="AD131" s="20"/>
      <c r="AE131" s="70" t="s">
        <v>96</v>
      </c>
      <c r="AF131" s="72"/>
      <c r="AG131" s="248">
        <f t="shared" si="4"/>
        <v>0</v>
      </c>
      <c r="AH131" s="147"/>
      <c r="AI131" s="149"/>
      <c r="AJ131" s="149"/>
      <c r="AK131" s="147" t="s">
        <v>90</v>
      </c>
      <c r="AL131" s="149" t="s">
        <v>112</v>
      </c>
      <c r="AM131" s="149"/>
    </row>
    <row r="132" spans="1:39" s="22" customFormat="1">
      <c r="A132" s="76"/>
      <c r="B132" s="76"/>
      <c r="C132" s="104">
        <v>38607</v>
      </c>
      <c r="D132" s="18" t="s">
        <v>12</v>
      </c>
      <c r="E132" s="18"/>
      <c r="F132" s="18"/>
      <c r="G132" s="17">
        <v>26122.05</v>
      </c>
      <c r="H132" s="17"/>
      <c r="I132" s="17"/>
      <c r="J132" s="79"/>
      <c r="K132" s="18"/>
      <c r="L132" s="53"/>
      <c r="M132" s="19"/>
      <c r="N132" s="20"/>
      <c r="O132" s="148" t="s">
        <v>76</v>
      </c>
      <c r="P132" s="190" t="s">
        <v>76</v>
      </c>
      <c r="Q132" s="148"/>
      <c r="R132" s="148"/>
      <c r="S132" s="19"/>
      <c r="T132" s="19"/>
      <c r="U132" s="20"/>
      <c r="V132" s="72"/>
      <c r="W132" s="20"/>
      <c r="X132" s="20"/>
      <c r="Y132" s="20"/>
      <c r="Z132" s="72"/>
      <c r="AA132" s="72"/>
      <c r="AB132" s="72"/>
      <c r="AC132" s="72"/>
      <c r="AD132" s="20"/>
      <c r="AE132" s="70" t="s">
        <v>96</v>
      </c>
      <c r="AF132" s="72"/>
      <c r="AG132" s="248">
        <f t="shared" si="4"/>
        <v>0</v>
      </c>
      <c r="AH132" s="147"/>
      <c r="AI132" s="149"/>
      <c r="AJ132" s="149"/>
      <c r="AK132" s="147" t="s">
        <v>91</v>
      </c>
      <c r="AL132" s="149"/>
      <c r="AM132" s="149"/>
    </row>
    <row r="133" spans="1:39" s="22" customFormat="1">
      <c r="A133" s="76">
        <v>14</v>
      </c>
      <c r="B133" s="76"/>
      <c r="C133" s="104">
        <v>40458</v>
      </c>
      <c r="D133" s="18" t="s">
        <v>12</v>
      </c>
      <c r="E133" s="18"/>
      <c r="F133" s="18"/>
      <c r="G133" s="17">
        <v>5455.3</v>
      </c>
      <c r="H133" s="17"/>
      <c r="I133" s="17"/>
      <c r="J133" s="79"/>
      <c r="K133" s="18" t="s">
        <v>113</v>
      </c>
      <c r="L133" s="53"/>
      <c r="M133" s="19">
        <v>535.4</v>
      </c>
      <c r="N133" s="20">
        <v>191.03</v>
      </c>
      <c r="O133" s="148" t="s">
        <v>76</v>
      </c>
      <c r="P133" s="190" t="s">
        <v>76</v>
      </c>
      <c r="Q133" s="148"/>
      <c r="R133" s="148"/>
      <c r="S133" s="19"/>
      <c r="T133" s="19"/>
      <c r="U133" s="20"/>
      <c r="V133" s="72"/>
      <c r="W133" s="20"/>
      <c r="X133" s="20"/>
      <c r="Y133" s="20">
        <v>114.59</v>
      </c>
      <c r="Z133" s="72">
        <v>480.55</v>
      </c>
      <c r="AA133" s="72"/>
      <c r="AB133" s="72"/>
      <c r="AC133" s="20">
        <v>229.31</v>
      </c>
      <c r="AD133" s="72">
        <v>484.81</v>
      </c>
      <c r="AE133" s="70" t="s">
        <v>96</v>
      </c>
      <c r="AF133" s="72"/>
      <c r="AG133" s="168">
        <f t="shared" si="4"/>
        <v>484.81</v>
      </c>
      <c r="AH133" s="147"/>
      <c r="AI133" s="149"/>
      <c r="AJ133" s="149"/>
      <c r="AK133" s="147" t="s">
        <v>92</v>
      </c>
      <c r="AL133" s="149" t="s">
        <v>109</v>
      </c>
      <c r="AM133" s="149"/>
    </row>
    <row r="134" spans="1:39" s="22" customFormat="1">
      <c r="A134" s="76"/>
      <c r="B134" s="76"/>
      <c r="C134" s="104" t="s">
        <v>164</v>
      </c>
      <c r="D134" s="18" t="s">
        <v>12</v>
      </c>
      <c r="E134" s="18"/>
      <c r="F134" s="18"/>
      <c r="G134" s="17">
        <v>5367.05</v>
      </c>
      <c r="H134" s="17"/>
      <c r="I134" s="17"/>
      <c r="J134" s="162"/>
      <c r="K134" s="18"/>
      <c r="L134" s="53"/>
      <c r="M134" s="19"/>
      <c r="N134" s="20"/>
      <c r="O134" s="40"/>
      <c r="P134" s="177"/>
      <c r="Q134" s="40"/>
      <c r="R134" s="40"/>
      <c r="S134" s="19"/>
      <c r="T134" s="19"/>
      <c r="U134" s="20"/>
      <c r="V134" s="72"/>
      <c r="W134" s="20"/>
      <c r="X134" s="20"/>
      <c r="Y134" s="20"/>
      <c r="Z134" s="72"/>
      <c r="AA134" s="72"/>
      <c r="AB134" s="72"/>
      <c r="AC134" s="72"/>
      <c r="AD134" s="20"/>
      <c r="AE134" s="155"/>
      <c r="AF134" s="72"/>
      <c r="AG134" s="248">
        <f t="shared" si="4"/>
        <v>0</v>
      </c>
      <c r="AH134" s="147"/>
      <c r="AI134" s="149"/>
      <c r="AJ134" s="149"/>
      <c r="AK134" s="147" t="s">
        <v>94</v>
      </c>
      <c r="AL134" s="149"/>
      <c r="AM134" s="149"/>
    </row>
    <row r="135" spans="1:39" s="22" customFormat="1">
      <c r="A135" s="76">
        <v>8</v>
      </c>
      <c r="B135" s="76"/>
      <c r="C135" s="104" t="s">
        <v>164</v>
      </c>
      <c r="D135" s="18" t="s">
        <v>106</v>
      </c>
      <c r="E135" s="18"/>
      <c r="F135" s="18"/>
      <c r="G135" s="17">
        <v>7044.9</v>
      </c>
      <c r="H135" s="17"/>
      <c r="I135" s="17"/>
      <c r="J135" s="79"/>
      <c r="K135" s="18" t="s">
        <v>107</v>
      </c>
      <c r="L135" s="53"/>
      <c r="M135" s="19">
        <v>1162.71</v>
      </c>
      <c r="N135" s="20">
        <v>225.56</v>
      </c>
      <c r="O135" s="148" t="s">
        <v>76</v>
      </c>
      <c r="P135" s="190" t="s">
        <v>76</v>
      </c>
      <c r="Q135" s="148"/>
      <c r="R135" s="148"/>
      <c r="S135" s="19"/>
      <c r="T135" s="19"/>
      <c r="U135" s="20"/>
      <c r="V135" s="72"/>
      <c r="W135" s="20"/>
      <c r="X135" s="20"/>
      <c r="Y135" s="20">
        <v>265.94</v>
      </c>
      <c r="Z135" s="72">
        <v>794.66</v>
      </c>
      <c r="AA135" s="72"/>
      <c r="AB135" s="72"/>
      <c r="AC135" s="20">
        <v>671.21</v>
      </c>
      <c r="AD135" s="72">
        <v>1008.92</v>
      </c>
      <c r="AE135" s="70" t="s">
        <v>96</v>
      </c>
      <c r="AF135" s="72"/>
      <c r="AG135" s="168">
        <f t="shared" si="4"/>
        <v>1008.92</v>
      </c>
      <c r="AH135" s="147"/>
      <c r="AI135" s="149"/>
      <c r="AJ135" s="149"/>
      <c r="AK135" s="147" t="s">
        <v>95</v>
      </c>
      <c r="AL135" s="149"/>
      <c r="AM135" s="149"/>
    </row>
    <row r="136" spans="1:39" s="22" customFormat="1">
      <c r="A136" s="76"/>
      <c r="B136" s="76"/>
      <c r="C136" s="104" t="s">
        <v>164</v>
      </c>
      <c r="D136" s="18" t="s">
        <v>12</v>
      </c>
      <c r="E136" s="18"/>
      <c r="F136" s="18"/>
      <c r="G136" s="17">
        <v>8648.2199999999993</v>
      </c>
      <c r="H136" s="17"/>
      <c r="I136" s="17"/>
      <c r="J136" s="79"/>
      <c r="K136" s="18"/>
      <c r="L136" s="53"/>
      <c r="M136" s="19"/>
      <c r="N136" s="20"/>
      <c r="O136" s="40"/>
      <c r="P136" s="177"/>
      <c r="Q136" s="40"/>
      <c r="R136" s="40"/>
      <c r="S136" s="19"/>
      <c r="T136" s="19"/>
      <c r="U136" s="20"/>
      <c r="V136" s="72"/>
      <c r="W136" s="20"/>
      <c r="X136" s="20"/>
      <c r="Y136" s="20"/>
      <c r="Z136" s="72"/>
      <c r="AA136" s="72"/>
      <c r="AB136" s="72"/>
      <c r="AC136" s="20"/>
      <c r="AD136" s="72"/>
      <c r="AE136" s="70" t="s">
        <v>96</v>
      </c>
      <c r="AF136" s="72"/>
      <c r="AG136" s="248">
        <f t="shared" si="4"/>
        <v>0</v>
      </c>
      <c r="AH136" s="147"/>
      <c r="AI136" s="149"/>
      <c r="AJ136" s="149"/>
      <c r="AK136" s="147" t="s">
        <v>90</v>
      </c>
      <c r="AL136" s="149"/>
      <c r="AM136" s="149"/>
    </row>
    <row r="137" spans="1:39" s="22" customFormat="1">
      <c r="A137" s="76">
        <v>10</v>
      </c>
      <c r="B137" s="76"/>
      <c r="C137" s="104" t="s">
        <v>164</v>
      </c>
      <c r="D137" s="18" t="s">
        <v>12</v>
      </c>
      <c r="E137" s="18"/>
      <c r="F137" s="18"/>
      <c r="G137" s="17">
        <v>15930.72</v>
      </c>
      <c r="H137" s="17"/>
      <c r="I137" s="17"/>
      <c r="J137" s="79"/>
      <c r="K137" s="18" t="s">
        <v>107</v>
      </c>
      <c r="L137" s="53"/>
      <c r="M137" s="19">
        <v>1718.87</v>
      </c>
      <c r="N137" s="20">
        <v>322.83999999999997</v>
      </c>
      <c r="O137" s="148" t="s">
        <v>76</v>
      </c>
      <c r="P137" s="190" t="s">
        <v>76</v>
      </c>
      <c r="Q137" s="148"/>
      <c r="R137" s="148"/>
      <c r="S137" s="19"/>
      <c r="T137" s="19"/>
      <c r="U137" s="20"/>
      <c r="V137" s="72"/>
      <c r="W137" s="20"/>
      <c r="X137" s="20"/>
      <c r="Y137" s="20">
        <v>392.21</v>
      </c>
      <c r="Z137" s="72">
        <v>1136.98</v>
      </c>
      <c r="AA137" s="72"/>
      <c r="AB137" s="72"/>
      <c r="AC137" s="20">
        <v>1003.82</v>
      </c>
      <c r="AD137" s="72">
        <v>1463.83</v>
      </c>
      <c r="AE137" s="155"/>
      <c r="AF137" s="72"/>
      <c r="AG137" s="169">
        <f t="shared" si="4"/>
        <v>1463.83</v>
      </c>
      <c r="AH137" s="151"/>
      <c r="AI137" s="149"/>
      <c r="AJ137" s="149"/>
      <c r="AK137" s="151" t="s">
        <v>94</v>
      </c>
      <c r="AL137" s="149"/>
      <c r="AM137" s="149"/>
    </row>
    <row r="138" spans="1:39" s="22" customFormat="1">
      <c r="A138" s="76">
        <v>5</v>
      </c>
      <c r="B138" s="76"/>
      <c r="C138" s="104" t="s">
        <v>164</v>
      </c>
      <c r="D138" s="77" t="s">
        <v>99</v>
      </c>
      <c r="E138" s="77"/>
      <c r="F138" s="77"/>
      <c r="G138" s="17">
        <v>10000</v>
      </c>
      <c r="H138" s="17"/>
      <c r="I138" s="17"/>
      <c r="J138" s="79"/>
      <c r="K138" s="18"/>
      <c r="L138" s="53"/>
      <c r="M138" s="19">
        <v>173.12</v>
      </c>
      <c r="N138" s="20">
        <v>23.2</v>
      </c>
      <c r="O138" s="19">
        <v>149.91999999999999</v>
      </c>
      <c r="P138" s="184">
        <v>424.19</v>
      </c>
      <c r="Q138" s="19"/>
      <c r="R138" s="19"/>
      <c r="S138" s="19"/>
      <c r="T138" s="19"/>
      <c r="U138" s="20"/>
      <c r="V138" s="72"/>
      <c r="W138" s="20"/>
      <c r="X138" s="20"/>
      <c r="Y138" s="20">
        <v>41.84</v>
      </c>
      <c r="Z138" s="72">
        <v>118.38</v>
      </c>
      <c r="AA138" s="72"/>
      <c r="AB138" s="72"/>
      <c r="AC138" s="322" t="s">
        <v>22</v>
      </c>
      <c r="AD138" s="323"/>
      <c r="AE138" s="20">
        <v>108.08</v>
      </c>
      <c r="AF138" s="72">
        <v>305.81</v>
      </c>
      <c r="AG138" s="169">
        <f t="shared" si="4"/>
        <v>305.81</v>
      </c>
      <c r="AH138" s="151"/>
      <c r="AI138" s="149"/>
      <c r="AJ138" s="149"/>
      <c r="AK138" s="151"/>
      <c r="AL138" s="149"/>
      <c r="AM138" s="149"/>
    </row>
    <row r="139" spans="1:39" s="22" customFormat="1">
      <c r="A139" s="76">
        <v>1</v>
      </c>
      <c r="B139" s="76"/>
      <c r="C139" s="104" t="s">
        <v>164</v>
      </c>
      <c r="D139" s="18" t="s">
        <v>41</v>
      </c>
      <c r="E139" s="18"/>
      <c r="F139" s="18"/>
      <c r="G139" s="17">
        <v>238241.27</v>
      </c>
      <c r="H139" s="17"/>
      <c r="I139" s="17"/>
      <c r="J139" s="79"/>
      <c r="K139" s="18" t="s">
        <v>72</v>
      </c>
      <c r="L139" s="53"/>
      <c r="M139" s="19">
        <v>4465.6400000000003</v>
      </c>
      <c r="N139" s="20">
        <v>2682.72</v>
      </c>
      <c r="O139" s="19" t="s">
        <v>73</v>
      </c>
      <c r="P139" s="184" t="s">
        <v>73</v>
      </c>
      <c r="Q139" s="19"/>
      <c r="R139" s="19"/>
      <c r="S139" s="156" t="s">
        <v>45</v>
      </c>
      <c r="T139" s="19"/>
      <c r="U139" s="20"/>
      <c r="V139" s="72"/>
      <c r="W139" s="20"/>
      <c r="X139" s="20"/>
      <c r="Y139" s="20">
        <v>783.42</v>
      </c>
      <c r="Z139" s="72">
        <v>2189.94</v>
      </c>
      <c r="AA139" s="72"/>
      <c r="AB139" s="72"/>
      <c r="AC139" s="20">
        <v>1000.2</v>
      </c>
      <c r="AD139" s="72">
        <v>1406.46</v>
      </c>
      <c r="AE139" s="19" t="s">
        <v>73</v>
      </c>
      <c r="AF139" s="72"/>
      <c r="AG139" s="169">
        <f t="shared" si="4"/>
        <v>1406.46</v>
      </c>
      <c r="AH139" s="151"/>
      <c r="AI139" s="149"/>
      <c r="AJ139" s="149"/>
      <c r="AK139" s="151"/>
      <c r="AL139" s="149"/>
      <c r="AM139" s="149"/>
    </row>
    <row r="140" spans="1:39" s="22" customFormat="1">
      <c r="A140" s="76"/>
      <c r="B140" s="76"/>
      <c r="C140" s="104" t="s">
        <v>164</v>
      </c>
      <c r="D140" s="18" t="s">
        <v>12</v>
      </c>
      <c r="E140" s="18"/>
      <c r="F140" s="18"/>
      <c r="G140" s="17">
        <v>30378.45</v>
      </c>
      <c r="H140" s="17"/>
      <c r="I140" s="17"/>
      <c r="J140" s="79"/>
      <c r="K140" s="18"/>
      <c r="L140" s="53"/>
      <c r="M140" s="19"/>
      <c r="N140" s="20"/>
      <c r="O140" s="19"/>
      <c r="P140" s="184"/>
      <c r="Q140" s="19"/>
      <c r="R140" s="19"/>
      <c r="S140" s="19"/>
      <c r="T140" s="19"/>
      <c r="U140" s="20"/>
      <c r="V140" s="72"/>
      <c r="W140" s="20"/>
      <c r="X140" s="20"/>
      <c r="Y140" s="20"/>
      <c r="Z140" s="72"/>
      <c r="AA140" s="72"/>
      <c r="AB140" s="72"/>
      <c r="AC140" s="72"/>
      <c r="AD140" s="20"/>
      <c r="AE140" s="20"/>
      <c r="AF140" s="72"/>
      <c r="AG140" s="247">
        <f t="shared" si="4"/>
        <v>0</v>
      </c>
      <c r="AI140" s="149"/>
      <c r="AJ140" s="149"/>
      <c r="AL140" s="149"/>
      <c r="AM140" s="149"/>
    </row>
    <row r="141" spans="1:39" s="22" customFormat="1">
      <c r="A141" s="76"/>
      <c r="B141" s="76"/>
      <c r="C141" s="104" t="s">
        <v>164</v>
      </c>
      <c r="D141" s="18" t="s">
        <v>12</v>
      </c>
      <c r="E141" s="18"/>
      <c r="F141" s="18"/>
      <c r="G141" s="17">
        <v>7540.78</v>
      </c>
      <c r="H141" s="17"/>
      <c r="I141" s="17"/>
      <c r="J141" s="79"/>
      <c r="K141" s="18"/>
      <c r="L141" s="53"/>
      <c r="M141" s="19"/>
      <c r="N141" s="20"/>
      <c r="O141" s="19"/>
      <c r="P141" s="184"/>
      <c r="Q141" s="19"/>
      <c r="R141" s="19"/>
      <c r="S141" s="19"/>
      <c r="T141" s="19"/>
      <c r="U141" s="20"/>
      <c r="V141" s="72"/>
      <c r="W141" s="20"/>
      <c r="X141" s="20"/>
      <c r="Y141" s="20"/>
      <c r="Z141" s="72"/>
      <c r="AA141" s="72"/>
      <c r="AB141" s="72"/>
      <c r="AC141" s="72"/>
      <c r="AD141" s="20"/>
      <c r="AE141" s="20"/>
      <c r="AF141" s="72"/>
      <c r="AG141" s="247">
        <f t="shared" si="4"/>
        <v>0</v>
      </c>
      <c r="AI141" s="149"/>
      <c r="AJ141" s="149"/>
      <c r="AL141" s="149"/>
      <c r="AM141" s="149"/>
    </row>
    <row r="142" spans="1:39" s="22" customFormat="1">
      <c r="A142" s="76">
        <v>6</v>
      </c>
      <c r="B142" s="76"/>
      <c r="C142" s="104" t="s">
        <v>164</v>
      </c>
      <c r="D142" s="77" t="s">
        <v>100</v>
      </c>
      <c r="E142" s="77"/>
      <c r="F142" s="77"/>
      <c r="G142" s="17">
        <v>88886.88</v>
      </c>
      <c r="H142" s="17"/>
      <c r="I142" s="17"/>
      <c r="J142" s="154"/>
      <c r="K142" s="161" t="s">
        <v>111</v>
      </c>
      <c r="L142" s="53"/>
      <c r="M142" s="19">
        <v>2154</v>
      </c>
      <c r="N142" s="20">
        <v>1132.24</v>
      </c>
      <c r="O142" s="19">
        <v>1021.78</v>
      </c>
      <c r="P142" s="184">
        <v>2609.7600000000002</v>
      </c>
      <c r="Q142" s="19"/>
      <c r="R142" s="19"/>
      <c r="S142" s="40"/>
      <c r="T142" s="40"/>
      <c r="U142" s="20"/>
      <c r="V142" s="72"/>
      <c r="W142" s="20"/>
      <c r="X142" s="20"/>
      <c r="Y142" s="20">
        <v>416.9</v>
      </c>
      <c r="Z142" s="72">
        <v>1071.04</v>
      </c>
      <c r="AA142" s="72"/>
      <c r="AB142" s="72"/>
      <c r="AC142" s="322" t="s">
        <v>22</v>
      </c>
      <c r="AD142" s="323"/>
      <c r="AE142" s="20">
        <v>604.86</v>
      </c>
      <c r="AF142" s="72">
        <v>2625.01</v>
      </c>
      <c r="AG142" s="169">
        <f t="shared" si="4"/>
        <v>2625.01</v>
      </c>
      <c r="AI142" s="149"/>
      <c r="AJ142" s="149"/>
      <c r="AK142" s="22" t="s">
        <v>101</v>
      </c>
      <c r="AL142" s="149" t="s">
        <v>102</v>
      </c>
      <c r="AM142" s="149" t="s">
        <v>22</v>
      </c>
    </row>
    <row r="143" spans="1:39" s="22" customFormat="1">
      <c r="A143" s="158"/>
      <c r="B143" s="76"/>
      <c r="C143" s="104" t="s">
        <v>164</v>
      </c>
      <c r="D143" s="18"/>
      <c r="E143" s="18"/>
      <c r="F143" s="18"/>
      <c r="G143" s="17"/>
      <c r="H143" s="17"/>
      <c r="I143" s="17"/>
      <c r="J143" s="162"/>
      <c r="K143" s="18"/>
      <c r="L143" s="53"/>
      <c r="M143" s="19"/>
      <c r="N143" s="20"/>
      <c r="O143" s="19"/>
      <c r="P143" s="184"/>
      <c r="Q143" s="19"/>
      <c r="R143" s="19"/>
      <c r="S143" s="19"/>
      <c r="T143" s="19"/>
      <c r="U143" s="20"/>
      <c r="V143" s="72"/>
      <c r="W143" s="20"/>
      <c r="X143" s="20"/>
      <c r="Y143" s="20"/>
      <c r="Z143" s="20"/>
      <c r="AA143" s="20"/>
      <c r="AB143" s="72"/>
      <c r="AC143" s="20"/>
      <c r="AD143" s="20"/>
      <c r="AE143" s="20"/>
      <c r="AF143" s="72"/>
      <c r="AG143" s="72"/>
      <c r="AI143" s="149"/>
      <c r="AJ143" s="149"/>
    </row>
    <row r="144" spans="1:39" s="22" customFormat="1">
      <c r="A144" s="76"/>
      <c r="B144" s="76"/>
      <c r="C144" s="104"/>
      <c r="D144" s="18" t="s">
        <v>86</v>
      </c>
      <c r="E144" s="18"/>
      <c r="F144" s="18"/>
      <c r="G144" s="17"/>
      <c r="H144" s="17"/>
      <c r="I144" s="17"/>
      <c r="J144" s="162"/>
      <c r="K144" s="18"/>
      <c r="L144" s="53"/>
      <c r="M144" s="19"/>
      <c r="N144" s="20"/>
      <c r="O144" s="19"/>
      <c r="P144" s="184"/>
      <c r="Q144" s="19"/>
      <c r="R144" s="19"/>
      <c r="S144" s="19"/>
      <c r="T144" s="19"/>
      <c r="U144" s="20"/>
      <c r="V144" s="72"/>
      <c r="W144" s="20"/>
      <c r="X144" s="20"/>
      <c r="Y144" s="20"/>
      <c r="Z144" s="20"/>
      <c r="AA144" s="20"/>
      <c r="AB144" s="72"/>
      <c r="AC144" s="20"/>
      <c r="AD144" s="20"/>
      <c r="AE144" s="20"/>
      <c r="AF144" s="72"/>
      <c r="AG144" s="216"/>
      <c r="AI144" s="149"/>
      <c r="AJ144" s="149"/>
    </row>
    <row r="145" spans="1:36" s="22" customFormat="1">
      <c r="A145" s="158"/>
      <c r="B145" s="76"/>
      <c r="C145" s="104"/>
      <c r="D145" s="18"/>
      <c r="E145" s="18"/>
      <c r="F145" s="18"/>
      <c r="G145" s="17"/>
      <c r="H145" s="17"/>
      <c r="I145" s="17"/>
      <c r="J145" s="79"/>
      <c r="K145" s="18"/>
      <c r="L145" s="53"/>
      <c r="M145" s="19"/>
      <c r="N145" s="20"/>
      <c r="O145" s="19"/>
      <c r="P145" s="184"/>
      <c r="Q145" s="19"/>
      <c r="R145" s="19"/>
      <c r="S145" s="19"/>
      <c r="T145" s="19"/>
      <c r="U145" s="20"/>
      <c r="V145" s="72"/>
      <c r="W145" s="20"/>
      <c r="X145" s="20"/>
      <c r="Y145" s="20"/>
      <c r="Z145" s="20"/>
      <c r="AA145" s="20"/>
      <c r="AB145" s="72"/>
      <c r="AC145" s="20"/>
      <c r="AD145" s="20"/>
      <c r="AE145" s="20"/>
      <c r="AF145" s="72"/>
      <c r="AG145" s="216"/>
      <c r="AI145" s="149"/>
      <c r="AJ145" s="149"/>
    </row>
    <row r="146" spans="1:36" s="22" customFormat="1">
      <c r="A146" s="76"/>
      <c r="B146" s="76"/>
      <c r="C146" s="104"/>
      <c r="D146" s="18"/>
      <c r="E146" s="18"/>
      <c r="F146" s="18"/>
      <c r="G146" s="17"/>
      <c r="H146" s="17"/>
      <c r="I146" s="17"/>
      <c r="J146" s="79"/>
      <c r="K146" s="18"/>
      <c r="L146" s="53"/>
      <c r="M146" s="19"/>
      <c r="N146" s="20"/>
      <c r="O146" s="19"/>
      <c r="P146" s="184"/>
      <c r="Q146" s="19"/>
      <c r="R146" s="19"/>
      <c r="S146" s="19"/>
      <c r="T146" s="19"/>
      <c r="U146" s="20"/>
      <c r="V146" s="72"/>
      <c r="W146" s="20"/>
      <c r="X146" s="20"/>
      <c r="Y146" s="20"/>
      <c r="Z146" s="20"/>
      <c r="AA146" s="20"/>
      <c r="AB146" s="72"/>
      <c r="AC146" s="20"/>
      <c r="AD146" s="20"/>
      <c r="AE146" s="20"/>
      <c r="AF146" s="72"/>
      <c r="AG146" s="216"/>
      <c r="AI146" s="149"/>
      <c r="AJ146" s="157"/>
    </row>
    <row r="147" spans="1:36" s="22" customFormat="1">
      <c r="A147" s="76"/>
      <c r="B147" s="76"/>
      <c r="C147" s="104"/>
      <c r="D147" s="18"/>
      <c r="E147" s="18"/>
      <c r="F147" s="18"/>
      <c r="G147" s="17"/>
      <c r="H147" s="17"/>
      <c r="I147" s="17"/>
      <c r="J147" s="79"/>
      <c r="K147" s="18"/>
      <c r="L147" s="53"/>
      <c r="M147" s="19"/>
      <c r="N147" s="20"/>
      <c r="O147" s="19"/>
      <c r="P147" s="184"/>
      <c r="Q147" s="19"/>
      <c r="R147" s="19"/>
      <c r="S147" s="19"/>
      <c r="T147" s="19"/>
      <c r="U147" s="20"/>
      <c r="V147" s="72"/>
      <c r="W147" s="20"/>
      <c r="X147" s="20"/>
      <c r="Y147" s="20"/>
      <c r="Z147" s="20"/>
      <c r="AA147" s="20"/>
      <c r="AB147" s="72"/>
      <c r="AC147" s="20"/>
      <c r="AD147" s="20"/>
      <c r="AE147" s="20"/>
      <c r="AF147" s="72"/>
      <c r="AG147" s="72"/>
      <c r="AI147" s="149"/>
      <c r="AJ147" s="149"/>
    </row>
    <row r="148" spans="1:36" s="22" customFormat="1">
      <c r="A148" s="76"/>
      <c r="B148" s="76"/>
      <c r="C148" s="104"/>
      <c r="D148" s="18"/>
      <c r="E148" s="18"/>
      <c r="F148" s="18"/>
      <c r="G148" s="17"/>
      <c r="H148" s="17"/>
      <c r="I148" s="17"/>
      <c r="J148" s="79"/>
      <c r="K148" s="18"/>
      <c r="L148" s="53"/>
      <c r="M148" s="19"/>
      <c r="N148" s="20"/>
      <c r="O148" s="19"/>
      <c r="P148" s="184"/>
      <c r="Q148" s="19"/>
      <c r="R148" s="19"/>
      <c r="S148" s="19"/>
      <c r="T148" s="19"/>
      <c r="U148" s="20"/>
      <c r="V148" s="72"/>
      <c r="W148" s="20"/>
      <c r="X148" s="20"/>
      <c r="Y148" s="20"/>
      <c r="Z148" s="20"/>
      <c r="AA148" s="20"/>
      <c r="AB148" s="72"/>
      <c r="AC148" s="20"/>
      <c r="AD148" s="20"/>
      <c r="AE148" s="20"/>
      <c r="AF148" s="72"/>
      <c r="AG148" s="72"/>
      <c r="AI148" s="149"/>
      <c r="AJ148" s="149"/>
    </row>
    <row r="149" spans="1:36" s="22" customFormat="1">
      <c r="A149" s="76"/>
      <c r="B149" s="76"/>
      <c r="C149" s="104"/>
      <c r="D149" s="77"/>
      <c r="E149" s="77"/>
      <c r="F149" s="77"/>
      <c r="G149" s="17"/>
      <c r="H149" s="17"/>
      <c r="I149" s="17"/>
      <c r="J149" s="79"/>
      <c r="K149" s="18"/>
      <c r="L149" s="53"/>
      <c r="M149" s="19"/>
      <c r="N149" s="20"/>
      <c r="O149" s="19"/>
      <c r="P149" s="184"/>
      <c r="Q149" s="19"/>
      <c r="R149" s="19"/>
      <c r="S149" s="19"/>
      <c r="T149" s="19"/>
      <c r="U149" s="20"/>
      <c r="V149" s="72"/>
      <c r="W149" s="20"/>
      <c r="X149" s="20"/>
      <c r="Y149" s="20"/>
      <c r="Z149" s="20"/>
      <c r="AA149" s="20"/>
      <c r="AB149" s="72"/>
      <c r="AC149" s="20"/>
      <c r="AD149" s="20"/>
      <c r="AE149" s="20"/>
      <c r="AF149" s="72"/>
      <c r="AG149" s="72"/>
      <c r="AI149" s="149"/>
      <c r="AJ149" s="149"/>
    </row>
    <row r="150" spans="1:36" s="22" customFormat="1">
      <c r="A150" s="76"/>
      <c r="B150" s="76"/>
      <c r="C150" s="104"/>
      <c r="D150" s="18"/>
      <c r="E150" s="18"/>
      <c r="F150" s="18"/>
      <c r="G150" s="17"/>
      <c r="H150" s="17"/>
      <c r="I150" s="17"/>
      <c r="J150" s="79"/>
      <c r="K150" s="18"/>
      <c r="L150" s="53"/>
      <c r="M150" s="19"/>
      <c r="N150" s="20"/>
      <c r="O150" s="19"/>
      <c r="P150" s="184"/>
      <c r="Q150" s="19"/>
      <c r="R150" s="19"/>
      <c r="S150" s="19"/>
      <c r="T150" s="19"/>
      <c r="U150" s="20"/>
      <c r="V150" s="72"/>
      <c r="W150" s="20"/>
      <c r="X150" s="20"/>
      <c r="Y150" s="20"/>
      <c r="Z150" s="20"/>
      <c r="AA150" s="20"/>
      <c r="AB150" s="72"/>
      <c r="AC150" s="20"/>
      <c r="AD150" s="20"/>
      <c r="AE150" s="20"/>
      <c r="AF150" s="72"/>
      <c r="AG150" s="72"/>
      <c r="AI150" s="149"/>
      <c r="AJ150" s="149"/>
    </row>
    <row r="151" spans="1:36" s="22" customFormat="1">
      <c r="A151" s="76"/>
      <c r="B151" s="76"/>
      <c r="C151" s="104"/>
      <c r="D151" s="18"/>
      <c r="E151" s="18"/>
      <c r="F151" s="18"/>
      <c r="G151" s="17"/>
      <c r="H151" s="17"/>
      <c r="I151" s="17"/>
      <c r="J151" s="79"/>
      <c r="K151" s="18"/>
      <c r="L151" s="53"/>
      <c r="M151" s="19"/>
      <c r="N151" s="20"/>
      <c r="O151" s="19"/>
      <c r="P151" s="184"/>
      <c r="Q151" s="19"/>
      <c r="R151" s="19"/>
      <c r="S151" s="19"/>
      <c r="T151" s="19"/>
      <c r="U151" s="20"/>
      <c r="V151" s="72"/>
      <c r="W151" s="20"/>
      <c r="X151" s="20"/>
      <c r="Y151" s="20"/>
      <c r="Z151" s="20"/>
      <c r="AA151" s="20"/>
      <c r="AB151" s="72"/>
      <c r="AC151" s="20"/>
      <c r="AD151" s="20"/>
      <c r="AE151" s="20"/>
      <c r="AF151" s="72"/>
      <c r="AG151" s="72"/>
      <c r="AI151" s="149"/>
      <c r="AJ151" s="149"/>
    </row>
    <row r="152" spans="1:36" s="22" customFormat="1">
      <c r="A152" s="76"/>
      <c r="B152" s="76"/>
      <c r="C152" s="104"/>
      <c r="D152" s="18"/>
      <c r="E152" s="18"/>
      <c r="F152" s="18"/>
      <c r="G152" s="17"/>
      <c r="H152" s="17"/>
      <c r="I152" s="17"/>
      <c r="J152" s="79"/>
      <c r="K152" s="18"/>
      <c r="L152" s="53"/>
      <c r="M152" s="19"/>
      <c r="N152" s="20"/>
      <c r="O152" s="19"/>
      <c r="P152" s="184"/>
      <c r="Q152" s="19"/>
      <c r="R152" s="19"/>
      <c r="S152" s="19"/>
      <c r="T152" s="19"/>
      <c r="U152" s="20"/>
      <c r="V152" s="72"/>
      <c r="W152" s="20"/>
      <c r="X152" s="20"/>
      <c r="Y152" s="20"/>
      <c r="Z152" s="20"/>
      <c r="AA152" s="20"/>
      <c r="AB152" s="72"/>
      <c r="AC152" s="20"/>
      <c r="AD152" s="20"/>
      <c r="AE152" s="20"/>
      <c r="AF152" s="72"/>
      <c r="AG152" s="72"/>
      <c r="AI152" s="149"/>
      <c r="AJ152" s="149"/>
    </row>
    <row r="153" spans="1:36" s="22" customFormat="1">
      <c r="A153" s="76"/>
      <c r="B153" s="76"/>
      <c r="C153" s="104"/>
      <c r="D153" s="77"/>
      <c r="E153" s="77"/>
      <c r="F153" s="77"/>
      <c r="G153" s="17"/>
      <c r="H153" s="17"/>
      <c r="I153" s="17"/>
      <c r="J153" s="79"/>
      <c r="K153" s="18"/>
      <c r="L153" s="53"/>
      <c r="M153" s="19"/>
      <c r="N153" s="20"/>
      <c r="O153" s="19"/>
      <c r="P153" s="184"/>
      <c r="Q153" s="19"/>
      <c r="R153" s="19"/>
      <c r="S153" s="19"/>
      <c r="T153" s="19"/>
      <c r="U153" s="20"/>
      <c r="V153" s="72"/>
      <c r="W153" s="20"/>
      <c r="X153" s="20"/>
      <c r="Y153" s="20"/>
      <c r="Z153" s="20"/>
      <c r="AA153" s="20"/>
      <c r="AB153" s="72"/>
      <c r="AC153" s="20"/>
      <c r="AD153" s="20"/>
      <c r="AE153" s="20"/>
      <c r="AF153" s="72"/>
      <c r="AG153" s="72"/>
      <c r="AI153" s="149"/>
      <c r="AJ153" s="149"/>
    </row>
    <row r="154" spans="1:36" s="22" customFormat="1">
      <c r="A154" s="76"/>
      <c r="B154" s="76"/>
      <c r="C154" s="104"/>
      <c r="D154" s="77"/>
      <c r="E154" s="77"/>
      <c r="F154" s="77"/>
      <c r="G154" s="17"/>
      <c r="H154" s="17"/>
      <c r="I154" s="17"/>
      <c r="J154" s="79"/>
      <c r="K154" s="18"/>
      <c r="L154" s="53"/>
      <c r="M154" s="19"/>
      <c r="N154" s="20"/>
      <c r="O154" s="19"/>
      <c r="P154" s="184"/>
      <c r="Q154" s="19"/>
      <c r="R154" s="19"/>
      <c r="S154" s="19"/>
      <c r="T154" s="19"/>
      <c r="U154" s="20"/>
      <c r="V154" s="72"/>
      <c r="W154" s="20"/>
      <c r="X154" s="20"/>
      <c r="Y154" s="20"/>
      <c r="Z154" s="20"/>
      <c r="AA154" s="20"/>
      <c r="AB154" s="72"/>
      <c r="AC154" s="20"/>
      <c r="AD154" s="20"/>
      <c r="AE154" s="20"/>
      <c r="AF154" s="72"/>
      <c r="AG154" s="72"/>
      <c r="AI154" s="149"/>
      <c r="AJ154" s="149"/>
    </row>
    <row r="155" spans="1:36" s="22" customFormat="1">
      <c r="A155" s="13"/>
      <c r="B155" s="14"/>
      <c r="C155" s="15"/>
      <c r="D155" s="26"/>
      <c r="E155" s="26"/>
      <c r="F155" s="26"/>
      <c r="G155" s="17"/>
      <c r="H155" s="17"/>
      <c r="I155" s="17"/>
      <c r="J155" s="79"/>
      <c r="K155" s="18"/>
      <c r="L155" s="84"/>
      <c r="M155" s="19"/>
      <c r="N155" s="20"/>
      <c r="O155" s="19"/>
      <c r="P155" s="188"/>
      <c r="Q155" s="21"/>
      <c r="R155" s="21"/>
      <c r="S155" s="19"/>
      <c r="T155" s="19"/>
      <c r="U155" s="20"/>
      <c r="V155" s="72"/>
      <c r="W155" s="20"/>
      <c r="X155" s="20"/>
      <c r="Y155" s="20"/>
      <c r="Z155" s="20"/>
      <c r="AA155" s="20"/>
      <c r="AB155" s="72"/>
      <c r="AC155" s="20"/>
      <c r="AD155" s="20"/>
      <c r="AE155" s="20"/>
      <c r="AF155" s="72"/>
      <c r="AG155" s="72"/>
      <c r="AI155" s="149"/>
      <c r="AJ155" s="149"/>
    </row>
    <row r="156" spans="1:36" s="22" customFormat="1">
      <c r="A156" s="13"/>
      <c r="B156" s="14"/>
      <c r="C156" s="15"/>
      <c r="D156" s="26"/>
      <c r="E156" s="26"/>
      <c r="F156" s="26"/>
      <c r="G156" s="17"/>
      <c r="H156" s="17"/>
      <c r="I156" s="17"/>
      <c r="J156" s="79"/>
      <c r="K156" s="18"/>
      <c r="L156" s="16"/>
      <c r="M156" s="19"/>
      <c r="N156" s="20"/>
      <c r="O156" s="19"/>
      <c r="P156" s="188"/>
      <c r="Q156" s="21"/>
      <c r="R156" s="21"/>
      <c r="S156" s="19"/>
      <c r="T156" s="19"/>
      <c r="U156" s="20"/>
      <c r="V156" s="72"/>
      <c r="W156" s="20"/>
      <c r="X156" s="20"/>
      <c r="Y156" s="20"/>
      <c r="Z156" s="20"/>
      <c r="AA156" s="20"/>
      <c r="AB156" s="72"/>
      <c r="AC156" s="20"/>
      <c r="AD156" s="20"/>
      <c r="AE156" s="20"/>
      <c r="AF156" s="72"/>
      <c r="AG156" s="72"/>
      <c r="AI156" s="149"/>
      <c r="AJ156" s="149"/>
    </row>
    <row r="157" spans="1:36" ht="20.25">
      <c r="A157" s="333" t="s">
        <v>11</v>
      </c>
      <c r="B157" s="334"/>
      <c r="C157" s="334"/>
      <c r="D157" s="334"/>
      <c r="E157" s="334"/>
      <c r="F157" s="334"/>
      <c r="G157" s="334"/>
      <c r="H157" s="335"/>
      <c r="I157" s="335"/>
      <c r="J157" s="335"/>
      <c r="K157" s="335"/>
      <c r="L157" s="336"/>
      <c r="M157" s="28">
        <f>SUM(M2:M156)</f>
        <v>63805.274871840018</v>
      </c>
      <c r="N157" s="28">
        <f>SUM(N2:N156)</f>
        <v>37716.929999999993</v>
      </c>
      <c r="O157" s="28">
        <f t="shared" ref="O157:P157" si="5">SUM(O2:O156)</f>
        <v>1762.94</v>
      </c>
      <c r="P157" s="191">
        <f t="shared" si="5"/>
        <v>6791.72</v>
      </c>
      <c r="Q157" s="28">
        <f t="shared" ref="Q157:AE157" si="6">SUM(Q2:Q156)</f>
        <v>3275.67</v>
      </c>
      <c r="R157" s="191">
        <f t="shared" si="6"/>
        <v>9574.1</v>
      </c>
      <c r="S157" s="28">
        <f t="shared" si="6"/>
        <v>16.75</v>
      </c>
      <c r="T157" s="28">
        <f t="shared" si="6"/>
        <v>508.36</v>
      </c>
      <c r="U157" s="28">
        <f t="shared" si="6"/>
        <v>98.27</v>
      </c>
      <c r="V157" s="191">
        <f t="shared" si="6"/>
        <v>2169</v>
      </c>
      <c r="W157" s="28">
        <f t="shared" si="6"/>
        <v>925.36</v>
      </c>
      <c r="X157" s="191">
        <f t="shared" si="6"/>
        <v>0</v>
      </c>
      <c r="Y157" s="28">
        <f t="shared" si="6"/>
        <v>5838.9615744000002</v>
      </c>
      <c r="Z157" s="191">
        <f t="shared" si="6"/>
        <v>19427.48</v>
      </c>
      <c r="AA157" s="28">
        <f t="shared" si="6"/>
        <v>704.06</v>
      </c>
      <c r="AB157" s="191">
        <f t="shared" si="6"/>
        <v>15631</v>
      </c>
      <c r="AC157" s="249">
        <f t="shared" si="6"/>
        <v>14852.613093439999</v>
      </c>
      <c r="AD157" s="191">
        <f t="shared" si="6"/>
        <v>37179.629999999997</v>
      </c>
      <c r="AE157" s="249">
        <f t="shared" si="6"/>
        <v>4606.2599999999993</v>
      </c>
      <c r="AF157" s="191">
        <f t="shared" ref="AF157:AG157" si="7">SUM(AF2:AF156)</f>
        <v>30152.510000000002</v>
      </c>
      <c r="AG157" s="245">
        <f t="shared" si="7"/>
        <v>68619.860000000015</v>
      </c>
    </row>
    <row r="159" spans="1:36">
      <c r="A159" s="353" t="s">
        <v>18</v>
      </c>
      <c r="B159" s="353"/>
      <c r="C159" s="353"/>
      <c r="D159" s="353"/>
      <c r="E159" s="353"/>
      <c r="F159" s="353"/>
      <c r="G159" s="353"/>
      <c r="H159" s="353"/>
      <c r="I159" s="353"/>
      <c r="J159" s="353"/>
      <c r="K159" s="30"/>
      <c r="L159" s="31"/>
      <c r="AE159" s="30"/>
    </row>
    <row r="160" spans="1:36">
      <c r="A160" s="354" t="s">
        <v>19</v>
      </c>
      <c r="B160" s="354"/>
      <c r="C160" s="354"/>
      <c r="D160" s="354"/>
      <c r="E160" s="354"/>
      <c r="F160" s="354"/>
      <c r="G160" s="354"/>
      <c r="H160" s="354"/>
      <c r="I160" s="354"/>
      <c r="J160" s="354"/>
      <c r="K160" s="31"/>
      <c r="L160" s="30"/>
      <c r="AE160" s="30"/>
    </row>
    <row r="161" spans="1:31">
      <c r="AE161" s="30"/>
    </row>
    <row r="162" spans="1:31">
      <c r="K162" s="32"/>
      <c r="L162" s="31"/>
      <c r="M162" s="31"/>
      <c r="AE162" s="30"/>
    </row>
    <row r="163" spans="1:31">
      <c r="L163" s="32"/>
      <c r="M163" s="31"/>
      <c r="N163" s="31"/>
      <c r="AE163" s="30"/>
    </row>
    <row r="164" spans="1:31">
      <c r="K164" s="32"/>
      <c r="L164" s="31"/>
      <c r="M164" s="31"/>
      <c r="AE164" s="30"/>
    </row>
    <row r="165" spans="1:31">
      <c r="A165" s="337" t="s">
        <v>20</v>
      </c>
      <c r="B165" s="337"/>
      <c r="C165" s="337"/>
      <c r="D165" s="337"/>
      <c r="E165" s="337"/>
      <c r="F165" s="337"/>
      <c r="G165" s="337"/>
      <c r="H165" s="337"/>
      <c r="I165" s="337"/>
      <c r="J165" s="337"/>
      <c r="K165" s="337"/>
      <c r="L165" s="337"/>
      <c r="M165" s="337"/>
      <c r="N165" s="337"/>
      <c r="O165" s="337"/>
      <c r="P165" s="192"/>
      <c r="Q165" s="45"/>
      <c r="R165" s="45"/>
      <c r="S165" s="45"/>
      <c r="T165" s="45"/>
      <c r="U165" s="45"/>
      <c r="V165" s="192"/>
      <c r="W165" s="45"/>
      <c r="X165" s="45"/>
      <c r="Y165" s="45"/>
      <c r="Z165" s="45"/>
      <c r="AA165" s="45"/>
      <c r="AB165" s="192"/>
      <c r="AC165" s="45"/>
      <c r="AD165" s="45"/>
      <c r="AE165" s="30"/>
    </row>
    <row r="166" spans="1:31">
      <c r="A166" s="337"/>
      <c r="B166" s="337"/>
      <c r="C166" s="337"/>
      <c r="D166" s="337"/>
      <c r="E166" s="337"/>
      <c r="F166" s="337"/>
      <c r="G166" s="337"/>
      <c r="H166" s="337"/>
      <c r="I166" s="337"/>
      <c r="J166" s="337"/>
      <c r="K166" s="337"/>
      <c r="L166" s="337"/>
      <c r="M166" s="337"/>
      <c r="N166" s="337"/>
      <c r="O166" s="337"/>
      <c r="AE166" s="30"/>
    </row>
    <row r="167" spans="1:31">
      <c r="A167" s="303" t="s">
        <v>23</v>
      </c>
      <c r="B167" s="303"/>
      <c r="C167" s="303"/>
      <c r="D167" s="303"/>
      <c r="E167" s="172"/>
      <c r="F167" s="172"/>
      <c r="K167" s="32"/>
      <c r="L167" s="31"/>
      <c r="M167" s="31"/>
      <c r="AE167" s="30"/>
    </row>
    <row r="168" spans="1:31" ht="12.75" customHeight="1">
      <c r="A168" s="302" t="s">
        <v>36</v>
      </c>
      <c r="B168" s="302"/>
      <c r="C168" s="302"/>
      <c r="D168" s="302"/>
      <c r="E168" s="302"/>
      <c r="F168" s="302"/>
      <c r="G168" s="302"/>
      <c r="H168" s="302"/>
      <c r="I168" s="302"/>
      <c r="J168" s="302"/>
      <c r="K168" s="68"/>
      <c r="AE168" s="30"/>
    </row>
    <row r="169" spans="1:31">
      <c r="AE169" s="30"/>
    </row>
    <row r="170" spans="1:31">
      <c r="AE170" s="30"/>
    </row>
    <row r="171" spans="1:31">
      <c r="AE171" s="30"/>
    </row>
    <row r="172" spans="1:31">
      <c r="AE172" s="30"/>
    </row>
    <row r="173" spans="1:31">
      <c r="AE173" s="30"/>
    </row>
    <row r="174" spans="1:31">
      <c r="AE174" s="30"/>
    </row>
    <row r="175" spans="1:31">
      <c r="AE175" s="30"/>
    </row>
    <row r="176" spans="1:31">
      <c r="AE176" s="30"/>
    </row>
    <row r="177" spans="4:31">
      <c r="AE177" s="30"/>
    </row>
    <row r="178" spans="4:31" ht="12.75" customHeight="1">
      <c r="D178" s="352" t="s">
        <v>16</v>
      </c>
      <c r="E178" s="352"/>
      <c r="F178" s="352"/>
      <c r="G178" s="352"/>
      <c r="H178" s="352"/>
      <c r="I178" s="352"/>
      <c r="J178" s="352"/>
      <c r="K178" s="352"/>
      <c r="L178" s="352"/>
    </row>
    <row r="179" spans="4:31" ht="12.75" customHeight="1">
      <c r="D179" s="352"/>
      <c r="E179" s="352"/>
      <c r="F179" s="352"/>
      <c r="G179" s="352"/>
      <c r="H179" s="352"/>
      <c r="I179" s="352"/>
      <c r="J179" s="352"/>
      <c r="K179" s="352"/>
      <c r="L179" s="352"/>
    </row>
    <row r="180" spans="4:31" ht="12.75" customHeight="1">
      <c r="D180" s="352"/>
      <c r="E180" s="352"/>
      <c r="F180" s="352"/>
      <c r="G180" s="352"/>
      <c r="H180" s="352"/>
      <c r="I180" s="352"/>
      <c r="J180" s="352"/>
      <c r="K180" s="352"/>
      <c r="L180" s="352"/>
    </row>
    <row r="181" spans="4:31" ht="12.75" customHeight="1">
      <c r="D181" s="352"/>
      <c r="E181" s="352"/>
      <c r="F181" s="352"/>
      <c r="G181" s="352"/>
      <c r="H181" s="352"/>
      <c r="I181" s="352"/>
      <c r="J181" s="352"/>
      <c r="K181" s="352"/>
      <c r="L181" s="352"/>
    </row>
    <row r="182" spans="4:31" ht="12.75" customHeight="1">
      <c r="D182" s="352"/>
      <c r="E182" s="352"/>
      <c r="F182" s="352"/>
      <c r="G182" s="352"/>
      <c r="H182" s="352"/>
      <c r="I182" s="352"/>
      <c r="J182" s="352"/>
      <c r="K182" s="352"/>
      <c r="L182" s="352"/>
    </row>
    <row r="185" spans="4:31" ht="12.75" customHeight="1">
      <c r="D185" s="352" t="s">
        <v>17</v>
      </c>
      <c r="E185" s="352"/>
      <c r="F185" s="352"/>
      <c r="G185" s="352"/>
      <c r="H185" s="352"/>
      <c r="I185" s="352"/>
      <c r="J185" s="352"/>
      <c r="K185" s="352"/>
      <c r="L185" s="352"/>
    </row>
    <row r="186" spans="4:31" ht="12.75" customHeight="1">
      <c r="D186" s="352"/>
      <c r="E186" s="352"/>
      <c r="F186" s="352"/>
      <c r="G186" s="352"/>
      <c r="H186" s="352"/>
      <c r="I186" s="352"/>
      <c r="J186" s="352"/>
      <c r="K186" s="352"/>
      <c r="L186" s="352"/>
    </row>
    <row r="187" spans="4:31" ht="12.75" customHeight="1">
      <c r="D187" s="352"/>
      <c r="E187" s="352"/>
      <c r="F187" s="352"/>
      <c r="G187" s="352"/>
      <c r="H187" s="352"/>
      <c r="I187" s="352"/>
      <c r="J187" s="352"/>
      <c r="K187" s="352"/>
      <c r="L187" s="352"/>
    </row>
    <row r="188" spans="4:31" ht="12.75" customHeight="1">
      <c r="D188" s="352"/>
      <c r="E188" s="352"/>
      <c r="F188" s="352"/>
      <c r="G188" s="352"/>
      <c r="H188" s="352"/>
      <c r="I188" s="352"/>
      <c r="J188" s="352"/>
      <c r="K188" s="352"/>
      <c r="L188" s="352"/>
    </row>
    <row r="189" spans="4:31">
      <c r="D189" s="352"/>
      <c r="E189" s="352"/>
      <c r="F189" s="352"/>
      <c r="G189" s="352"/>
      <c r="H189" s="352"/>
      <c r="I189" s="352"/>
      <c r="J189" s="352"/>
      <c r="K189" s="352"/>
      <c r="L189" s="352"/>
    </row>
  </sheetData>
  <mergeCells count="71">
    <mergeCell ref="AH44:AH46"/>
    <mergeCell ref="AC33:AD36"/>
    <mergeCell ref="AJ71:AJ73"/>
    <mergeCell ref="AI71:AI73"/>
    <mergeCell ref="AH71:AH73"/>
    <mergeCell ref="AH50:AH52"/>
    <mergeCell ref="AH56:AH63"/>
    <mergeCell ref="AH4:AH9"/>
    <mergeCell ref="A33:A36"/>
    <mergeCell ref="K33:K36"/>
    <mergeCell ref="L33:L36"/>
    <mergeCell ref="AH33:AH36"/>
    <mergeCell ref="C33:C36"/>
    <mergeCell ref="A4:A9"/>
    <mergeCell ref="J4:J9"/>
    <mergeCell ref="K4:K9"/>
    <mergeCell ref="L4:L9"/>
    <mergeCell ref="O14:AF14"/>
    <mergeCell ref="J33:J36"/>
    <mergeCell ref="AH18:AH19"/>
    <mergeCell ref="AH27:AH29"/>
    <mergeCell ref="O23:AF23"/>
    <mergeCell ref="AH13:AH14"/>
    <mergeCell ref="D185:L189"/>
    <mergeCell ref="A159:J159"/>
    <mergeCell ref="A160:J160"/>
    <mergeCell ref="A118:AG118"/>
    <mergeCell ref="C18:C19"/>
    <mergeCell ref="J18:J19"/>
    <mergeCell ref="K18:K19"/>
    <mergeCell ref="L18:L19"/>
    <mergeCell ref="A44:A46"/>
    <mergeCell ref="J44:J46"/>
    <mergeCell ref="K44:K46"/>
    <mergeCell ref="L44:L46"/>
    <mergeCell ref="D178:L182"/>
    <mergeCell ref="A157:L157"/>
    <mergeCell ref="A165:O166"/>
    <mergeCell ref="AC142:AD142"/>
    <mergeCell ref="A27:A29"/>
    <mergeCell ref="J27:J29"/>
    <mergeCell ref="K27:K29"/>
    <mergeCell ref="L27:L29"/>
    <mergeCell ref="J71:J73"/>
    <mergeCell ref="AC27:AD29"/>
    <mergeCell ref="AC44:AD46"/>
    <mergeCell ref="AC125:AD125"/>
    <mergeCell ref="AC138:AD138"/>
    <mergeCell ref="A168:J168"/>
    <mergeCell ref="A167:D167"/>
    <mergeCell ref="A99:AG99"/>
    <mergeCell ref="A94:AG94"/>
    <mergeCell ref="A50:A52"/>
    <mergeCell ref="C50:C52"/>
    <mergeCell ref="K50:K52"/>
    <mergeCell ref="L50:L52"/>
    <mergeCell ref="K56:K63"/>
    <mergeCell ref="L56:L63"/>
    <mergeCell ref="A56:A63"/>
    <mergeCell ref="A71:A73"/>
    <mergeCell ref="AC130:AD130"/>
    <mergeCell ref="K71:K73"/>
    <mergeCell ref="L71:L73"/>
    <mergeCell ref="C71:C73"/>
    <mergeCell ref="L13:L14"/>
    <mergeCell ref="A18:A19"/>
    <mergeCell ref="O13:AF13"/>
    <mergeCell ref="AC18:AD19"/>
    <mergeCell ref="A13:A14"/>
    <mergeCell ref="J13:J14"/>
    <mergeCell ref="K13:K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219δ1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2025-09-21T07:03:26Z</dcterms:modified>
</cp:coreProperties>
</file>