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δ1" sheetId="4" r:id="rId1"/>
  </sheets>
  <definedNames>
    <definedName name="_xlnm._FilterDatabase" localSheetId="0" hidden="1">'219δ1'!$F$1:$F$182</definedName>
  </definedNames>
  <calcPr calcId="125725"/>
</workbook>
</file>

<file path=xl/calcChain.xml><?xml version="1.0" encoding="utf-8"?>
<calcChain xmlns="http://schemas.openxmlformats.org/spreadsheetml/2006/main">
  <c r="U149" i="4"/>
  <c r="T149"/>
  <c r="S149"/>
  <c r="U147"/>
  <c r="T147"/>
  <c r="S147"/>
  <c r="U146"/>
  <c r="T146"/>
  <c r="S146"/>
  <c r="U128"/>
  <c r="T128"/>
  <c r="S128"/>
  <c r="U114"/>
  <c r="T114"/>
  <c r="S114"/>
  <c r="U112"/>
  <c r="T112"/>
  <c r="S112"/>
  <c r="U110"/>
  <c r="T110"/>
  <c r="S110"/>
  <c r="U96"/>
  <c r="T96"/>
  <c r="S96"/>
  <c r="U92"/>
  <c r="T92"/>
  <c r="S92"/>
  <c r="U90"/>
  <c r="T90"/>
  <c r="S90"/>
  <c r="U85"/>
  <c r="T85"/>
  <c r="S85"/>
  <c r="U84"/>
  <c r="T84"/>
  <c r="S84"/>
  <c r="S73"/>
  <c r="S72"/>
  <c r="S71"/>
  <c r="S70"/>
  <c r="S69"/>
  <c r="S68"/>
  <c r="S67"/>
  <c r="S66"/>
  <c r="S65"/>
  <c r="S64"/>
  <c r="S63"/>
  <c r="S62"/>
  <c r="S61"/>
  <c r="S60"/>
  <c r="S59"/>
  <c r="S58"/>
  <c r="S57"/>
  <c r="S56"/>
  <c r="S55"/>
  <c r="S54"/>
  <c r="S53"/>
  <c r="S52"/>
  <c r="S51"/>
  <c r="S50"/>
  <c r="S49"/>
  <c r="S48"/>
  <c r="S47"/>
  <c r="S46"/>
  <c r="S45"/>
  <c r="S44"/>
  <c r="S43"/>
  <c r="S42"/>
  <c r="S41"/>
  <c r="S40"/>
  <c r="S39"/>
  <c r="S38"/>
  <c r="S37"/>
  <c r="S36"/>
  <c r="S35"/>
  <c r="S34"/>
  <c r="S33"/>
  <c r="S32"/>
  <c r="S31"/>
  <c r="S30"/>
  <c r="S29"/>
  <c r="S28"/>
  <c r="S27"/>
  <c r="S26"/>
  <c r="S25"/>
  <c r="S24"/>
  <c r="S23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S3"/>
  <c r="AE158"/>
  <c r="AD158"/>
  <c r="AC158"/>
  <c r="AA158"/>
  <c r="Z158"/>
  <c r="X158"/>
  <c r="U4" l="1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3"/>
  <c r="T73"/>
  <c r="T72"/>
  <c r="T71"/>
  <c r="T70"/>
  <c r="T69"/>
  <c r="T68"/>
  <c r="T67"/>
  <c r="T66"/>
  <c r="T65"/>
  <c r="T64"/>
  <c r="T63"/>
  <c r="T62"/>
  <c r="T61"/>
  <c r="T60"/>
  <c r="T59"/>
  <c r="T58"/>
  <c r="T57"/>
  <c r="T56"/>
  <c r="T55"/>
  <c r="T54"/>
  <c r="T53"/>
  <c r="T52"/>
  <c r="T51"/>
  <c r="T50"/>
  <c r="T49"/>
  <c r="T48"/>
  <c r="T47"/>
  <c r="T46"/>
  <c r="T45"/>
  <c r="T44"/>
  <c r="T43"/>
  <c r="T42"/>
  <c r="T41"/>
  <c r="T40"/>
  <c r="T39"/>
  <c r="T38"/>
  <c r="T37"/>
  <c r="T36"/>
  <c r="T35"/>
  <c r="T34"/>
  <c r="T33"/>
  <c r="T32"/>
  <c r="T31"/>
  <c r="T30"/>
  <c r="T29"/>
  <c r="T28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T3"/>
  <c r="U157" l="1"/>
  <c r="I158"/>
  <c r="J158"/>
  <c r="U158" l="1"/>
  <c r="G158"/>
  <c r="H158"/>
  <c r="M158"/>
  <c r="N158"/>
  <c r="O158"/>
  <c r="P158"/>
  <c r="T158" l="1"/>
  <c r="S158"/>
  <c r="K158"/>
  <c r="L158"/>
  <c r="T161" l="1"/>
</calcChain>
</file>

<file path=xl/sharedStrings.xml><?xml version="1.0" encoding="utf-8"?>
<sst xmlns="http://schemas.openxmlformats.org/spreadsheetml/2006/main" count="790" uniqueCount="164">
  <si>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</si>
  <si>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</si>
  <si>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</si>
  <si>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</si>
  <si>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</si>
  <si>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</si>
  <si>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</si>
  <si>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</si>
  <si>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</si>
  <si>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</si>
  <si>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</si>
  <si>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</si>
  <si>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</si>
  <si>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</si>
  <si>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</si>
  <si>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</si>
  <si>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</si>
  <si>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</si>
  <si>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</si>
  <si>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</si>
  <si>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διαφυγόντα ΤΑΝ-κ-18 &amp; ΤΑΣ &amp; χαρτ ΒΑΣΕΙ zηλ</t>
  </si>
  <si>
    <t>;;;???</t>
  </si>
  <si>
    <t>ποσό-1</t>
  </si>
  <si>
    <t>ποσό-2</t>
  </si>
  <si>
    <t>πληρωθήκανε</t>
  </si>
  <si>
    <t>κ-18 ελέγχου ΤΑΝ ΠΛΗΡΩΜΕΝΑ</t>
  </si>
  <si>
    <t>διαφυγόντα ΤΑΝ-κ-18 &amp; ΤΑΣ επερχόμενων ελέγχων</t>
  </si>
  <si>
    <t>ίσως ΔΕΝ έρθουν</t>
  </si>
  <si>
    <t>έρχονται</t>
  </si>
  <si>
    <t>το 2020</t>
  </si>
  <si>
    <t>ΕΠΕΤΑΙ ανάλυση &amp; καταγραφή &amp; χάρτης</t>
  </si>
  <si>
    <t>καθεστώς πληρωμής από ΑΓΑΠΕ</t>
  </si>
  <si>
    <t>ζημία</t>
  </si>
  <si>
    <t>μεΖΗΛπ.χ.-1</t>
  </si>
  <si>
    <t>μεταγραφή</t>
  </si>
  <si>
    <t>ΤΟΓΚΑ</t>
  </si>
  <si>
    <t>219-2</t>
  </si>
  <si>
    <t>αγοραπωλησία</t>
  </si>
  <si>
    <t>219-6</t>
  </si>
  <si>
    <t>219-7-1</t>
  </si>
  <si>
    <t>219-9</t>
  </si>
  <si>
    <t>219-10</t>
  </si>
  <si>
    <t>219-14</t>
  </si>
  <si>
    <t>219-15</t>
  </si>
  <si>
    <t>219-16</t>
  </si>
  <si>
    <t>219-17</t>
  </si>
  <si>
    <t>219-18</t>
  </si>
  <si>
    <t>αγοραπωλησια</t>
  </si>
  <si>
    <t>219-21</t>
  </si>
  <si>
    <t>219-24</t>
  </si>
  <si>
    <t>αγορά</t>
  </si>
  <si>
    <t>219-47</t>
  </si>
  <si>
    <t>διανομή</t>
  </si>
  <si>
    <t>219-53</t>
  </si>
  <si>
    <t>219-54</t>
  </si>
  <si>
    <t>219-57</t>
  </si>
  <si>
    <t>219-74</t>
  </si>
  <si>
    <t>219-96</t>
  </si>
  <si>
    <t>219-97</t>
  </si>
  <si>
    <t>219-110</t>
  </si>
  <si>
    <t>219-118</t>
  </si>
  <si>
    <t>219-119</t>
  </si>
  <si>
    <t>219-122</t>
  </si>
  <si>
    <t xml:space="preserve">αγοραπωλησία </t>
  </si>
  <si>
    <t>κληρονομιάς ΑΠΟΔΟΧΗ</t>
  </si>
  <si>
    <t>219-149</t>
  </si>
  <si>
    <t>οριζόντιος ΣΥΣΤΑΣΗ</t>
  </si>
  <si>
    <t>219-150</t>
  </si>
  <si>
    <t>219-155</t>
  </si>
  <si>
    <t>219-157</t>
  </si>
  <si>
    <t>219-158</t>
  </si>
  <si>
    <t>219-161</t>
  </si>
  <si>
    <t>219-162</t>
  </si>
  <si>
    <t>πληρεξούσιο</t>
  </si>
  <si>
    <t>219-171</t>
  </si>
  <si>
    <t>219-172</t>
  </si>
  <si>
    <t>219-196κ</t>
  </si>
  <si>
    <t>αρρενόπουλος σωτήριος</t>
  </si>
  <si>
    <t>219-6 = καραγιαννηδες</t>
  </si>
  <si>
    <t>φυλακτάκης ΚΛΠ</t>
  </si>
  <si>
    <t>εγώ</t>
  </si>
  <si>
    <t>σισκοςΑποστολος ΠΡΟΣ κ-σΖωη</t>
  </si>
  <si>
    <t>10 ΠΡΟΣ κΣτυλιανος[Β-Μ]</t>
  </si>
  <si>
    <t>φΓ &amp; φΚ &amp; αΓ + 9 πωλητές ΠΡΟΣ βρανα παναγιωτα</t>
  </si>
  <si>
    <t>φΓ &amp; φΚ &amp; αΓ + 9 πωλητές ΠΡΟΣ panteleevP &amp; bardarskaR</t>
  </si>
  <si>
    <t>φΓ &amp; φΚ &amp; αΓ + 9 πωλητές ΠΡΟΣ barnes john</t>
  </si>
  <si>
    <t>219-21 = πασχαληςΒασιλειος &amp; σύζυγος</t>
  </si>
  <si>
    <t>ΠΡΟΣ Δημητρέκος Παναγιώτης</t>
  </si>
  <si>
    <t>Δημητρέκος Παντελής &amp; δΔημήτριος</t>
  </si>
  <si>
    <t>ΠΡΟΣ τυρολογος δημητριος</t>
  </si>
  <si>
    <t>οικονομιδου-γριντζουΦραγκουλα &amp; μπραστιανοςΚωνμσταντινος &amp; μΙωαννης &amp; μΧαριλαος   ΠΡΟΣ   γουταςΔημητριος</t>
  </si>
  <si>
    <t>οικονομιδου-γριντζουΦραγκουλα    ΠΡΟΣ   γουταςΔημητριος</t>
  </si>
  <si>
    <t>κατρατζηςΣταυρος  ΠΡΟΣ   219-54 &amp; σύζυγο</t>
  </si>
  <si>
    <t>βογιατζογλουΝ &amp; ΣΙΑ ΟΕ</t>
  </si>
  <si>
    <t>219-118 = κωσταΜαρια</t>
  </si>
  <si>
    <t>ΙΔΕ 219-122 = τριανταφυλλιδης</t>
  </si>
  <si>
    <t>μεταγραφή μετά από 9 έτη ;;;</t>
  </si>
  <si>
    <t>μεταγραφή μετά από 17 έτη ;;;</t>
  </si>
  <si>
    <t>μεταγραφή μετά από 18 έτη ;;;</t>
  </si>
  <si>
    <t>μεταγραφή μετά από 18 έτη ;;;!!!</t>
  </si>
  <si>
    <t>μεταγραφή μετά από 15 έτη ;;;!!!</t>
  </si>
  <si>
    <t>μεταγραφή μετά από 6 έτη ;;;!!!</t>
  </si>
  <si>
    <t>μεταγραφή μετά από 14 έτη ;;;!!!</t>
  </si>
  <si>
    <t>μεταγραφή μετά από 9 έτη ;;;!!!</t>
  </si>
  <si>
    <t>μεταγραφή μετά από 4 έτη ;;;!!!</t>
  </si>
  <si>
    <t>μεταγραφή μετά από 5 έτη ;;;!!!</t>
  </si>
  <si>
    <t>*αγοραπωλησίας ΠΡΟΣΥΜΦΩΝΟ</t>
  </si>
  <si>
    <t>εξόφληση</t>
  </si>
  <si>
    <t>ΠΡΙΝΟΣ</t>
  </si>
  <si>
    <t xml:space="preserve">ΜΗ χρεωθέντες πόροι κ-18 &amp; ΤΑΣ στο συμβόλαιο </t>
  </si>
  <si>
    <t>ΜΑΡΙΕΣ</t>
  </si>
  <si>
    <t>ΛΙΜΕΝΑΣ</t>
  </si>
  <si>
    <t>κωστηςΑναστασιος--- Αργυρω --- Δημητριος --- Κωνσταντινος</t>
  </si>
  <si>
    <t>ΛΙΜΕΝΑΡΙΑ</t>
  </si>
  <si>
    <t>ΘΕΟΛΟΓΟΣ</t>
  </si>
  <si>
    <t>ΚΑΛΗΡΑΧΗ</t>
  </si>
  <si>
    <t>*δουλείας  ΣΥΣΤΑΣΗ</t>
  </si>
  <si>
    <t>φιλιππιδη αφοι ΟΕ</t>
  </si>
  <si>
    <t>φιλιππιδηςΓεωργιος …μονΑΕ</t>
  </si>
  <si>
    <t>ΠΑΝΑΓΙΑ</t>
  </si>
  <si>
    <t>ΣΩΤΗΡΟΣ</t>
  </si>
  <si>
    <t>ΠΟΤΑΜΙΑ</t>
  </si>
  <si>
    <t>219-24 = ''δημ. ν. χαριτοπουλος -μαρμαρα σκυρα -ΑΕ'' [= ΔΗΜ. Ν. ΧΑΡΙΤΟΠΟΥΛΟΣ ΑΕ]</t>
  </si>
  <si>
    <t>αγοραπωλησία ΒΑΣΕΙ προσυμφώνου</t>
  </si>
  <si>
    <t>λαζαριδηςΤριανταφυλλος</t>
  </si>
  <si>
    <t>χατζηαθανασιουΑθανασια</t>
  </si>
  <si>
    <t xml:space="preserve">αγοραπωλησία ΒΑΣΕΙ  προσυμφ </t>
  </si>
  <si>
    <t>βαλσαμαςΣταυρος</t>
  </si>
  <si>
    <t>παναγιωτουΝικολαος [πατηρ των 2 ανήλικων</t>
  </si>
  <si>
    <t>ζαφειριουΑντωνιος</t>
  </si>
  <si>
    <t>αγοραπωλησίας ΠΡΟΣΥΜΦΩΝΟ</t>
  </si>
  <si>
    <t>τριανταφυλλιδηςΑρχοντης</t>
  </si>
  <si>
    <t>ΡΑΧΩΝΙ</t>
  </si>
  <si>
    <t>kissReileElisabeth</t>
  </si>
  <si>
    <t>βουλγαροπουλουΠετριδηΦωτεινη</t>
  </si>
  <si>
    <t>τσαμηςΙωαννης</t>
  </si>
  <si>
    <t>κωστιδηςΠαυλος</t>
  </si>
  <si>
    <t>αρβανιτακης</t>
  </si>
  <si>
    <t>μακεδοςΝικολαος</t>
  </si>
  <si>
    <t>ΕΠΕΤΑΙ ψυχανάλυση ως προς ΤΟΓΚΑ &amp; καταγραφή &amp; χάρτης</t>
  </si>
  <si>
    <t>;;;??? [+ 4 πολλαπλές</t>
  </si>
  <si>
    <t>;;;??? [+ 1 πολλαπλή</t>
  </si>
  <si>
    <t>;;;??? [ + 2 πολλαπλές</t>
  </si>
  <si>
    <t>παππούς</t>
  </si>
  <si>
    <t>νικοληςΔημητριος +12 πολίτες ΠΡΟΣ μυρώνηΑ</t>
  </si>
  <si>
    <t>νικοληςΔημητριος +15 πολίτες ΠΡΟΣ μυρώνηΑ</t>
  </si>
  <si>
    <t>ημερομηνία εξόφλησης</t>
  </si>
  <si>
    <t>σαρημπαλα-παπαναγιωτουΓεωργια[Ι-Σ</t>
  </si>
  <si>
    <t>σπαθη-χιονηΕυθυμια[Γ-Μ]</t>
  </si>
  <si>
    <t>δενΕΧΩ</t>
  </si>
  <si>
    <t>γεωργουσηΕυαγγελια</t>
  </si>
  <si>
    <t>γεωργουσηΕυαγγελια &amp; γΘεοδωρος</t>
  </si>
  <si>
    <t>HauggAugust</t>
  </si>
  <si>
    <t>Δ. ΟΙΚΟΝΟΜΙΔΗΣ ΚΑΙ ΣΙΑ ΚΑΤΑΣΚΕΥΑΣΤΙΚΗ ΤΕΧΝΙΚΗ Ο.Ε</t>
  </si>
  <si>
    <t>σιδηραΑναστασια</t>
  </si>
  <si>
    <t>διανομή οριζόντιος σύσταση</t>
  </si>
  <si>
    <t>διανομή ακινήτων</t>
  </si>
  <si>
    <t>*ανταλαγή ακινήτων</t>
  </si>
  <si>
    <t>διανομή &amp; κάθετος σύσταση</t>
  </si>
  <si>
    <t>*αγοραπωλησία ΒΑΣΕΙ προσυμφώνου</t>
  </si>
  <si>
    <t>διανομη &amp; καθετος &amp; κανονισμος</t>
  </si>
  <si>
    <t>διανομή &amp; οριζόντιος σύσταση</t>
  </si>
  <si>
    <t>219-79</t>
  </si>
  <si>
    <t>219-68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</si>
</sst>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1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sz val="8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9"/>
      <color theme="1"/>
      <name val="Arial"/>
      <family val="2"/>
      <charset val="161"/>
    </font>
  </fonts>
  <fills count="11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8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43" fontId="10" fillId="0" borderId="1" xfId="1" applyFont="1" applyFill="1" applyBorder="1"/>
    <xf numFmtId="43" fontId="10" fillId="0" borderId="1" xfId="1" applyFont="1" applyFill="1" applyBorder="1" applyAlignment="1">
      <alignment horizontal="center"/>
    </xf>
    <xf numFmtId="43" fontId="6" fillId="0" borderId="1" xfId="1" applyFont="1" applyBorder="1"/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43" fontId="10" fillId="0" borderId="0" xfId="1" applyFont="1" applyFill="1" applyBorder="1"/>
    <xf numFmtId="0" fontId="10" fillId="0" borderId="0" xfId="0" applyFont="1" applyFill="1" applyBorder="1"/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164" fontId="6" fillId="0" borderId="1" xfId="1" applyNumberFormat="1" applyFont="1" applyBorder="1"/>
    <xf numFmtId="14" fontId="12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164" fontId="10" fillId="0" borderId="7" xfId="0" applyNumberFormat="1" applyFont="1" applyFill="1" applyBorder="1"/>
    <xf numFmtId="164" fontId="10" fillId="0" borderId="7" xfId="1" applyNumberFormat="1" applyFont="1" applyFill="1" applyBorder="1"/>
    <xf numFmtId="43" fontId="10" fillId="0" borderId="7" xfId="1" applyFont="1" applyFill="1" applyBorder="1"/>
    <xf numFmtId="0" fontId="15" fillId="0" borderId="0" xfId="0" applyFont="1"/>
    <xf numFmtId="0" fontId="10" fillId="0" borderId="7" xfId="0" applyFont="1" applyFill="1" applyBorder="1" applyAlignment="1">
      <alignment horizontal="left" wrapText="1"/>
    </xf>
    <xf numFmtId="14" fontId="12" fillId="0" borderId="0" xfId="1" applyNumberFormat="1" applyFont="1" applyFill="1" applyBorder="1" applyAlignment="1"/>
    <xf numFmtId="0" fontId="9" fillId="7" borderId="4" xfId="0" applyFont="1" applyFill="1" applyBorder="1" applyAlignment="1">
      <alignment horizontal="center"/>
    </xf>
    <xf numFmtId="164" fontId="6" fillId="7" borderId="1" xfId="1" applyNumberFormat="1" applyFont="1" applyFill="1" applyBorder="1"/>
    <xf numFmtId="164" fontId="6" fillId="6" borderId="1" xfId="1" applyNumberFormat="1" applyFont="1" applyFill="1" applyBorder="1"/>
    <xf numFmtId="0" fontId="9" fillId="6" borderId="4" xfId="0" applyFont="1" applyFill="1" applyBorder="1" applyAlignment="1">
      <alignment horizontal="center"/>
    </xf>
    <xf numFmtId="164" fontId="10" fillId="6" borderId="7" xfId="0" applyNumberFormat="1" applyFont="1" applyFill="1" applyBorder="1"/>
    <xf numFmtId="164" fontId="16" fillId="0" borderId="0" xfId="0" applyNumberFormat="1" applyFont="1"/>
    <xf numFmtId="164" fontId="10" fillId="7" borderId="7" xfId="0" applyNumberFormat="1" applyFont="1" applyFill="1" applyBorder="1"/>
    <xf numFmtId="0" fontId="10" fillId="0" borderId="0" xfId="0" applyFont="1" applyAlignment="1">
      <alignment horizontal="right"/>
    </xf>
    <xf numFmtId="43" fontId="11" fillId="0" borderId="0" xfId="1" applyFont="1" applyFill="1" applyBorder="1" applyAlignment="1"/>
    <xf numFmtId="0" fontId="10" fillId="8" borderId="0" xfId="0" applyFont="1" applyFill="1"/>
    <xf numFmtId="0" fontId="15" fillId="0" borderId="0" xfId="0" applyFont="1" applyAlignment="1">
      <alignment horizontal="right"/>
    </xf>
    <xf numFmtId="0" fontId="10" fillId="0" borderId="5" xfId="0" applyFont="1" applyFill="1" applyBorder="1" applyAlignment="1">
      <alignment horizontal="left" wrapText="1"/>
    </xf>
    <xf numFmtId="0" fontId="10" fillId="0" borderId="0" xfId="0" applyFont="1" applyFill="1"/>
    <xf numFmtId="0" fontId="11" fillId="0" borderId="7" xfId="0" applyFont="1" applyFill="1" applyBorder="1" applyAlignment="1">
      <alignment horizontal="left"/>
    </xf>
    <xf numFmtId="14" fontId="12" fillId="0" borderId="1" xfId="1" applyNumberFormat="1" applyFont="1" applyFill="1" applyBorder="1" applyAlignment="1"/>
    <xf numFmtId="0" fontId="10" fillId="0" borderId="1" xfId="0" applyFont="1" applyFill="1" applyBorder="1" applyAlignment="1">
      <alignment wrapText="1"/>
    </xf>
    <xf numFmtId="164" fontId="11" fillId="0" borderId="1" xfId="1" applyNumberFormat="1" applyFont="1" applyFill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0" fontId="3" fillId="0" borderId="0" xfId="0" applyFont="1" applyFill="1" applyBorder="1"/>
    <xf numFmtId="164" fontId="11" fillId="0" borderId="7" xfId="1" applyNumberFormat="1" applyFont="1" applyFill="1" applyBorder="1" applyAlignment="1">
      <alignment horizontal="center"/>
    </xf>
    <xf numFmtId="164" fontId="11" fillId="0" borderId="12" xfId="1" applyNumberFormat="1" applyFont="1" applyFill="1" applyBorder="1" applyAlignment="1">
      <alignment horizontal="center" vertical="center"/>
    </xf>
    <xf numFmtId="43" fontId="6" fillId="7" borderId="1" xfId="1" applyFont="1" applyFill="1" applyBorder="1"/>
    <xf numFmtId="43" fontId="6" fillId="6" borderId="1" xfId="1" applyFont="1" applyFill="1" applyBorder="1"/>
    <xf numFmtId="14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/>
    <xf numFmtId="14" fontId="11" fillId="0" borderId="7" xfId="0" applyNumberFormat="1" applyFont="1" applyFill="1" applyBorder="1" applyAlignment="1">
      <alignment horizontal="center" vertical="center"/>
    </xf>
    <xf numFmtId="164" fontId="11" fillId="0" borderId="7" xfId="1" applyNumberFormat="1" applyFont="1" applyFill="1" applyBorder="1" applyAlignment="1">
      <alignment vertical="center"/>
    </xf>
    <xf numFmtId="164" fontId="11" fillId="0" borderId="1" xfId="1" applyNumberFormat="1" applyFont="1" applyFill="1" applyBorder="1" applyAlignment="1">
      <alignment vertical="center"/>
    </xf>
    <xf numFmtId="0" fontId="10" fillId="0" borderId="7" xfId="0" applyFont="1" applyFill="1" applyBorder="1" applyAlignment="1">
      <alignment wrapText="1"/>
    </xf>
    <xf numFmtId="43" fontId="10" fillId="7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164" fontId="10" fillId="2" borderId="1" xfId="0" applyNumberFormat="1" applyFont="1" applyFill="1" applyBorder="1"/>
    <xf numFmtId="164" fontId="10" fillId="2" borderId="7" xfId="0" applyNumberFormat="1" applyFont="1" applyFill="1" applyBorder="1"/>
    <xf numFmtId="0" fontId="3" fillId="2" borderId="1" xfId="0" applyFont="1" applyFill="1" applyBorder="1"/>
    <xf numFmtId="0" fontId="3" fillId="0" borderId="7" xfId="0" applyFont="1" applyFill="1" applyBorder="1" applyAlignment="1">
      <alignment horizontal="left" wrapText="1"/>
    </xf>
    <xf numFmtId="164" fontId="10" fillId="2" borderId="1" xfId="1" applyNumberFormat="1" applyFont="1" applyFill="1" applyBorder="1"/>
    <xf numFmtId="43" fontId="10" fillId="0" borderId="7" xfId="1" applyFont="1" applyFill="1" applyBorder="1" applyAlignment="1">
      <alignment wrapText="1"/>
    </xf>
    <xf numFmtId="43" fontId="10" fillId="0" borderId="1" xfId="1" applyFont="1" applyFill="1" applyBorder="1" applyAlignment="1">
      <alignment wrapText="1"/>
    </xf>
    <xf numFmtId="43" fontId="10" fillId="0" borderId="0" xfId="1" applyFont="1" applyFill="1" applyBorder="1" applyAlignment="1">
      <alignment horizontal="left" wrapText="1"/>
    </xf>
    <xf numFmtId="164" fontId="10" fillId="0" borderId="7" xfId="1" applyNumberFormat="1" applyFont="1" applyFill="1" applyBorder="1" applyAlignment="1">
      <alignment wrapText="1"/>
    </xf>
    <xf numFmtId="164" fontId="10" fillId="0" borderId="1" xfId="1" applyNumberFormat="1" applyFont="1" applyFill="1" applyBorder="1" applyAlignment="1">
      <alignment wrapText="1"/>
    </xf>
    <xf numFmtId="164" fontId="10" fillId="0" borderId="0" xfId="1" applyNumberFormat="1" applyFont="1" applyFill="1" applyBorder="1" applyAlignment="1">
      <alignment horizontal="left" wrapText="1"/>
    </xf>
    <xf numFmtId="0" fontId="10" fillId="0" borderId="4" xfId="0" applyFont="1" applyFill="1" applyBorder="1" applyAlignment="1">
      <alignment wrapText="1"/>
    </xf>
    <xf numFmtId="43" fontId="10" fillId="0" borderId="4" xfId="1" applyFont="1" applyFill="1" applyBorder="1" applyAlignment="1">
      <alignment wrapText="1"/>
    </xf>
    <xf numFmtId="164" fontId="10" fillId="0" borderId="4" xfId="1" applyNumberFormat="1" applyFont="1" applyFill="1" applyBorder="1" applyAlignment="1">
      <alignment wrapText="1"/>
    </xf>
    <xf numFmtId="43" fontId="10" fillId="0" borderId="4" xfId="1" applyFont="1" applyFill="1" applyBorder="1"/>
    <xf numFmtId="164" fontId="10" fillId="0" borderId="4" xfId="1" applyNumberFormat="1" applyFont="1" applyFill="1" applyBorder="1"/>
    <xf numFmtId="164" fontId="11" fillId="0" borderId="4" xfId="1" applyNumberFormat="1" applyFont="1" applyFill="1" applyBorder="1" applyAlignment="1">
      <alignment horizontal="center"/>
    </xf>
    <xf numFmtId="14" fontId="12" fillId="0" borderId="7" xfId="1" applyNumberFormat="1" applyFont="1" applyFill="1" applyBorder="1" applyAlignment="1"/>
    <xf numFmtId="0" fontId="10" fillId="0" borderId="4" xfId="0" applyFont="1" applyFill="1" applyBorder="1" applyAlignment="1">
      <alignment horizontal="left" wrapText="1"/>
    </xf>
    <xf numFmtId="164" fontId="11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wrapText="1"/>
    </xf>
    <xf numFmtId="0" fontId="2" fillId="0" borderId="13" xfId="0" applyFont="1" applyBorder="1" applyAlignment="1">
      <alignment horizontal="center" wrapText="1"/>
    </xf>
    <xf numFmtId="43" fontId="2" fillId="0" borderId="13" xfId="1" applyFont="1" applyFill="1" applyBorder="1" applyAlignment="1">
      <alignment horizontal="center" wrapText="1"/>
    </xf>
    <xf numFmtId="43" fontId="2" fillId="0" borderId="13" xfId="1" applyFont="1" applyBorder="1" applyAlignment="1">
      <alignment horizontal="center" wrapText="1"/>
    </xf>
    <xf numFmtId="164" fontId="2" fillId="5" borderId="13" xfId="1" applyNumberFormat="1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left" wrapText="1"/>
    </xf>
    <xf numFmtId="0" fontId="10" fillId="0" borderId="9" xfId="0" applyFont="1" applyFill="1" applyBorder="1" applyAlignment="1">
      <alignment horizontal="left" wrapText="1"/>
    </xf>
    <xf numFmtId="164" fontId="18" fillId="0" borderId="15" xfId="1" applyNumberFormat="1" applyFont="1" applyFill="1" applyBorder="1" applyAlignment="1">
      <alignment horizontal="center" vertical="center"/>
    </xf>
    <xf numFmtId="164" fontId="11" fillId="0" borderId="16" xfId="1" applyNumberFormat="1" applyFont="1" applyFill="1" applyBorder="1" applyAlignment="1">
      <alignment horizontal="center" vertical="center"/>
    </xf>
    <xf numFmtId="14" fontId="11" fillId="0" borderId="16" xfId="0" applyNumberFormat="1" applyFont="1" applyFill="1" applyBorder="1" applyAlignment="1">
      <alignment horizontal="center" vertical="center"/>
    </xf>
    <xf numFmtId="164" fontId="11" fillId="0" borderId="18" xfId="1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left" wrapText="1"/>
    </xf>
    <xf numFmtId="0" fontId="10" fillId="0" borderId="16" xfId="0" applyFont="1" applyFill="1" applyBorder="1" applyAlignment="1">
      <alignment horizontal="left" wrapText="1"/>
    </xf>
    <xf numFmtId="0" fontId="10" fillId="0" borderId="13" xfId="0" applyFont="1" applyFill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14" fontId="11" fillId="0" borderId="18" xfId="0" applyNumberFormat="1" applyFont="1" applyFill="1" applyBorder="1" applyAlignment="1">
      <alignment horizontal="center" vertical="center"/>
    </xf>
    <xf numFmtId="164" fontId="11" fillId="0" borderId="9" xfId="1" applyNumberFormat="1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164" fontId="18" fillId="0" borderId="17" xfId="1" applyNumberFormat="1" applyFont="1" applyFill="1" applyBorder="1" applyAlignment="1">
      <alignment horizontal="center" vertical="center"/>
    </xf>
    <xf numFmtId="164" fontId="18" fillId="0" borderId="21" xfId="1" applyNumberFormat="1" applyFont="1" applyFill="1" applyBorder="1" applyAlignment="1">
      <alignment horizontal="center" vertical="center"/>
    </xf>
    <xf numFmtId="164" fontId="18" fillId="0" borderId="1" xfId="1" applyNumberFormat="1" applyFont="1" applyFill="1" applyBorder="1" applyAlignment="1">
      <alignment horizontal="center" vertical="center"/>
    </xf>
    <xf numFmtId="164" fontId="18" fillId="0" borderId="26" xfId="1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wrapText="1"/>
    </xf>
    <xf numFmtId="164" fontId="18" fillId="0" borderId="20" xfId="1" applyNumberFormat="1" applyFont="1" applyFill="1" applyBorder="1" applyAlignment="1">
      <alignment horizontal="center" vertical="center"/>
    </xf>
    <xf numFmtId="164" fontId="19" fillId="0" borderId="12" xfId="2" applyNumberFormat="1" applyFont="1" applyFill="1" applyBorder="1" applyAlignment="1">
      <alignment horizontal="center" vertical="center"/>
    </xf>
    <xf numFmtId="14" fontId="11" fillId="0" borderId="7" xfId="2" applyNumberFormat="1" applyFont="1" applyFill="1" applyBorder="1" applyAlignment="1">
      <alignment horizontal="center" vertical="center"/>
    </xf>
    <xf numFmtId="0" fontId="11" fillId="0" borderId="7" xfId="0" applyFont="1" applyFill="1" applyBorder="1"/>
    <xf numFmtId="164" fontId="19" fillId="0" borderId="12" xfId="2" applyNumberFormat="1" applyFont="1" applyFill="1" applyBorder="1" applyAlignment="1">
      <alignment vertical="center"/>
    </xf>
    <xf numFmtId="0" fontId="11" fillId="0" borderId="16" xfId="0" applyFont="1" applyFill="1" applyBorder="1"/>
    <xf numFmtId="164" fontId="11" fillId="0" borderId="17" xfId="1" applyNumberFormat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wrapText="1"/>
    </xf>
    <xf numFmtId="0" fontId="10" fillId="0" borderId="16" xfId="0" applyFont="1" applyFill="1" applyBorder="1" applyAlignment="1">
      <alignment wrapText="1"/>
    </xf>
    <xf numFmtId="0" fontId="10" fillId="0" borderId="9" xfId="0" applyFont="1" applyFill="1" applyBorder="1" applyAlignment="1">
      <alignment wrapText="1"/>
    </xf>
    <xf numFmtId="0" fontId="10" fillId="0" borderId="18" xfId="0" applyFont="1" applyFill="1" applyBorder="1" applyAlignment="1">
      <alignment wrapText="1"/>
    </xf>
    <xf numFmtId="0" fontId="10" fillId="0" borderId="14" xfId="0" applyFont="1" applyFill="1" applyBorder="1" applyAlignment="1">
      <alignment horizontal="center" wrapText="1"/>
    </xf>
    <xf numFmtId="0" fontId="3" fillId="0" borderId="0" xfId="0" applyFont="1" applyFill="1"/>
    <xf numFmtId="0" fontId="3" fillId="0" borderId="27" xfId="0" applyFont="1" applyFill="1" applyBorder="1"/>
    <xf numFmtId="0" fontId="10" fillId="0" borderId="21" xfId="0" applyFont="1" applyFill="1" applyBorder="1" applyAlignment="1">
      <alignment wrapText="1"/>
    </xf>
    <xf numFmtId="43" fontId="10" fillId="3" borderId="1" xfId="1" applyFont="1" applyFill="1" applyBorder="1" applyAlignment="1">
      <alignment horizontal="center"/>
    </xf>
    <xf numFmtId="43" fontId="11" fillId="0" borderId="7" xfId="1" applyFont="1" applyFill="1" applyBorder="1" applyAlignment="1">
      <alignment horizontal="center"/>
    </xf>
    <xf numFmtId="43" fontId="10" fillId="3" borderId="4" xfId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wrapText="1"/>
    </xf>
    <xf numFmtId="43" fontId="10" fillId="7" borderId="7" xfId="1" applyFont="1" applyFill="1" applyBorder="1" applyAlignment="1">
      <alignment horizontal="center"/>
    </xf>
    <xf numFmtId="43" fontId="10" fillId="0" borderId="9" xfId="1" applyFont="1" applyFill="1" applyBorder="1" applyAlignment="1">
      <alignment wrapText="1"/>
    </xf>
    <xf numFmtId="43" fontId="10" fillId="0" borderId="9" xfId="1" applyFont="1" applyFill="1" applyBorder="1"/>
    <xf numFmtId="164" fontId="10" fillId="0" borderId="9" xfId="1" applyNumberFormat="1" applyFont="1" applyFill="1" applyBorder="1"/>
    <xf numFmtId="43" fontId="10" fillId="7" borderId="4" xfId="1" applyFont="1" applyFill="1" applyBorder="1" applyAlignment="1">
      <alignment horizontal="center"/>
    </xf>
    <xf numFmtId="164" fontId="11" fillId="0" borderId="9" xfId="1" applyNumberFormat="1" applyFont="1" applyFill="1" applyBorder="1" applyAlignment="1">
      <alignment horizontal="center"/>
    </xf>
    <xf numFmtId="43" fontId="11" fillId="0" borderId="16" xfId="1" applyFont="1" applyFill="1" applyBorder="1" applyAlignment="1">
      <alignment horizontal="center"/>
    </xf>
    <xf numFmtId="164" fontId="11" fillId="0" borderId="16" xfId="1" applyNumberFormat="1" applyFont="1" applyFill="1" applyBorder="1" applyAlignment="1">
      <alignment horizontal="center"/>
    </xf>
    <xf numFmtId="14" fontId="12" fillId="0" borderId="16" xfId="1" applyNumberFormat="1" applyFont="1" applyFill="1" applyBorder="1" applyAlignment="1"/>
    <xf numFmtId="43" fontId="11" fillId="0" borderId="4" xfId="1" applyFont="1" applyFill="1" applyBorder="1" applyAlignment="1">
      <alignment horizontal="center"/>
    </xf>
    <xf numFmtId="14" fontId="12" fillId="0" borderId="4" xfId="1" applyNumberFormat="1" applyFont="1" applyFill="1" applyBorder="1" applyAlignment="1"/>
    <xf numFmtId="43" fontId="11" fillId="10" borderId="16" xfId="1" applyFont="1" applyFill="1" applyBorder="1" applyAlignment="1">
      <alignment horizontal="center"/>
    </xf>
    <xf numFmtId="164" fontId="11" fillId="10" borderId="16" xfId="1" applyNumberFormat="1" applyFont="1" applyFill="1" applyBorder="1" applyAlignment="1">
      <alignment horizontal="center"/>
    </xf>
    <xf numFmtId="43" fontId="10" fillId="0" borderId="16" xfId="1" applyFont="1" applyFill="1" applyBorder="1" applyAlignment="1">
      <alignment wrapText="1"/>
    </xf>
    <xf numFmtId="164" fontId="10" fillId="0" borderId="16" xfId="1" applyNumberFormat="1" applyFont="1" applyFill="1" applyBorder="1" applyAlignment="1">
      <alignment wrapText="1"/>
    </xf>
    <xf numFmtId="43" fontId="10" fillId="0" borderId="16" xfId="1" applyFont="1" applyFill="1" applyBorder="1"/>
    <xf numFmtId="164" fontId="10" fillId="0" borderId="16" xfId="1" applyNumberFormat="1" applyFont="1" applyFill="1" applyBorder="1"/>
    <xf numFmtId="43" fontId="10" fillId="7" borderId="16" xfId="1" applyFont="1" applyFill="1" applyBorder="1" applyAlignment="1">
      <alignment horizontal="center"/>
    </xf>
    <xf numFmtId="43" fontId="10" fillId="3" borderId="16" xfId="1" applyFont="1" applyFill="1" applyBorder="1" applyAlignment="1">
      <alignment horizontal="center"/>
    </xf>
    <xf numFmtId="43" fontId="11" fillId="10" borderId="7" xfId="1" applyFont="1" applyFill="1" applyBorder="1" applyAlignment="1">
      <alignment horizontal="center"/>
    </xf>
    <xf numFmtId="164" fontId="11" fillId="10" borderId="7" xfId="1" applyNumberFormat="1" applyFont="1" applyFill="1" applyBorder="1" applyAlignment="1">
      <alignment horizontal="center"/>
    </xf>
    <xf numFmtId="43" fontId="10" fillId="10" borderId="7" xfId="1" applyFont="1" applyFill="1" applyBorder="1" applyAlignment="1">
      <alignment horizontal="center"/>
    </xf>
    <xf numFmtId="43" fontId="11" fillId="10" borderId="4" xfId="1" applyFont="1" applyFill="1" applyBorder="1" applyAlignment="1">
      <alignment horizontal="center"/>
    </xf>
    <xf numFmtId="164" fontId="11" fillId="10" borderId="4" xfId="1" applyNumberFormat="1" applyFont="1" applyFill="1" applyBorder="1" applyAlignment="1">
      <alignment horizontal="center"/>
    </xf>
    <xf numFmtId="43" fontId="17" fillId="0" borderId="7" xfId="1" applyFont="1" applyFill="1" applyBorder="1" applyAlignment="1">
      <alignment horizontal="left" wrapText="1"/>
    </xf>
    <xf numFmtId="0" fontId="10" fillId="0" borderId="0" xfId="0" applyFont="1" applyAlignment="1">
      <alignment wrapText="1"/>
    </xf>
    <xf numFmtId="43" fontId="10" fillId="0" borderId="0" xfId="0" applyNumberFormat="1" applyFont="1" applyAlignment="1">
      <alignment wrapText="1"/>
    </xf>
    <xf numFmtId="0" fontId="10" fillId="0" borderId="7" xfId="0" applyFont="1" applyFill="1" applyBorder="1" applyAlignment="1">
      <alignment horizontal="left" wrapText="1"/>
    </xf>
    <xf numFmtId="43" fontId="10" fillId="0" borderId="7" xfId="1" applyFont="1" applyFill="1" applyBorder="1"/>
    <xf numFmtId="43" fontId="10" fillId="0" borderId="4" xfId="1" applyFont="1" applyFill="1" applyBorder="1"/>
    <xf numFmtId="0" fontId="10" fillId="0" borderId="13" xfId="0" applyFont="1" applyFill="1" applyBorder="1" applyAlignment="1">
      <alignment horizontal="left" wrapText="1"/>
    </xf>
    <xf numFmtId="0" fontId="10" fillId="0" borderId="18" xfId="0" applyFont="1" applyFill="1" applyBorder="1" applyAlignment="1">
      <alignment horizontal="left" wrapText="1"/>
    </xf>
    <xf numFmtId="164" fontId="10" fillId="0" borderId="1" xfId="1" applyNumberFormat="1" applyFont="1" applyFill="1" applyBorder="1"/>
    <xf numFmtId="164" fontId="10" fillId="0" borderId="4" xfId="1" applyNumberFormat="1" applyFont="1" applyFill="1" applyBorder="1"/>
    <xf numFmtId="0" fontId="10" fillId="0" borderId="14" xfId="0" applyFont="1" applyFill="1" applyBorder="1" applyAlignment="1">
      <alignment horizontal="left" wrapText="1"/>
    </xf>
    <xf numFmtId="43" fontId="10" fillId="0" borderId="16" xfId="1" applyFont="1" applyFill="1" applyBorder="1"/>
    <xf numFmtId="0" fontId="10" fillId="0" borderId="4" xfId="0" applyFont="1" applyFill="1" applyBorder="1" applyAlignment="1">
      <alignment wrapText="1"/>
    </xf>
    <xf numFmtId="164" fontId="10" fillId="0" borderId="1" xfId="1" applyNumberFormat="1" applyFont="1" applyFill="1" applyBorder="1" applyAlignment="1">
      <alignment horizontal="center"/>
    </xf>
    <xf numFmtId="164" fontId="10" fillId="0" borderId="7" xfId="1" applyNumberFormat="1" applyFont="1" applyFill="1" applyBorder="1" applyAlignment="1">
      <alignment horizontal="center"/>
    </xf>
    <xf numFmtId="164" fontId="10" fillId="0" borderId="16" xfId="1" applyNumberFormat="1" applyFont="1" applyFill="1" applyBorder="1"/>
    <xf numFmtId="164" fontId="10" fillId="0" borderId="14" xfId="1" applyNumberFormat="1" applyFont="1" applyFill="1" applyBorder="1" applyAlignment="1">
      <alignment horizontal="center"/>
    </xf>
    <xf numFmtId="164" fontId="10" fillId="0" borderId="7" xfId="1" applyNumberFormat="1" applyFont="1" applyFill="1" applyBorder="1"/>
    <xf numFmtId="43" fontId="10" fillId="3" borderId="16" xfId="1" applyFont="1" applyFill="1" applyBorder="1" applyAlignment="1">
      <alignment horizontal="center"/>
    </xf>
    <xf numFmtId="0" fontId="11" fillId="0" borderId="4" xfId="0" applyFont="1" applyFill="1" applyBorder="1"/>
    <xf numFmtId="164" fontId="11" fillId="0" borderId="16" xfId="1" applyNumberFormat="1" applyFont="1" applyFill="1" applyBorder="1" applyAlignment="1">
      <alignment horizontal="center"/>
    </xf>
    <xf numFmtId="43" fontId="11" fillId="10" borderId="1" xfId="1" applyFont="1" applyFill="1" applyBorder="1" applyAlignment="1">
      <alignment horizontal="center"/>
    </xf>
    <xf numFmtId="164" fontId="11" fillId="10" borderId="1" xfId="1" applyNumberFormat="1" applyFont="1" applyFill="1" applyBorder="1" applyAlignment="1">
      <alignment horizontal="center"/>
    </xf>
    <xf numFmtId="43" fontId="10" fillId="7" borderId="14" xfId="1" applyFont="1" applyFill="1" applyBorder="1"/>
    <xf numFmtId="43" fontId="10" fillId="7" borderId="1" xfId="1" applyFont="1" applyFill="1" applyBorder="1"/>
    <xf numFmtId="43" fontId="10" fillId="7" borderId="7" xfId="1" applyFont="1" applyFill="1" applyBorder="1"/>
    <xf numFmtId="43" fontId="10" fillId="0" borderId="7" xfId="1" applyFont="1" applyFill="1" applyBorder="1"/>
    <xf numFmtId="43" fontId="10" fillId="0" borderId="4" xfId="1" applyFont="1" applyFill="1" applyBorder="1"/>
    <xf numFmtId="164" fontId="10" fillId="0" borderId="4" xfId="1" applyNumberFormat="1" applyFont="1" applyFill="1" applyBorder="1"/>
    <xf numFmtId="164" fontId="10" fillId="0" borderId="1" xfId="1" applyNumberFormat="1" applyFont="1" applyFill="1" applyBorder="1" applyAlignment="1">
      <alignment horizontal="center"/>
    </xf>
    <xf numFmtId="164" fontId="10" fillId="0" borderId="7" xfId="1" applyNumberFormat="1" applyFont="1" applyFill="1" applyBorder="1" applyAlignment="1">
      <alignment horizontal="center"/>
    </xf>
    <xf numFmtId="164" fontId="10" fillId="0" borderId="7" xfId="1" applyNumberFormat="1" applyFont="1" applyFill="1" applyBorder="1"/>
    <xf numFmtId="164" fontId="10" fillId="0" borderId="9" xfId="1" applyNumberFormat="1" applyFont="1" applyFill="1" applyBorder="1" applyAlignment="1">
      <alignment horizontal="center"/>
    </xf>
    <xf numFmtId="43" fontId="11" fillId="10" borderId="1" xfId="1" applyFont="1" applyFill="1" applyBorder="1" applyAlignment="1">
      <alignment horizontal="center"/>
    </xf>
    <xf numFmtId="164" fontId="11" fillId="10" borderId="1" xfId="1" applyNumberFormat="1" applyFont="1" applyFill="1" applyBorder="1" applyAlignment="1">
      <alignment horizontal="center"/>
    </xf>
    <xf numFmtId="43" fontId="10" fillId="7" borderId="9" xfId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3" fontId="10" fillId="0" borderId="1" xfId="1" applyFont="1" applyFill="1" applyBorder="1"/>
    <xf numFmtId="0" fontId="10" fillId="0" borderId="7" xfId="0" applyFont="1" applyFill="1" applyBorder="1" applyAlignment="1">
      <alignment horizontal="left" wrapText="1"/>
    </xf>
    <xf numFmtId="43" fontId="10" fillId="0" borderId="7" xfId="1" applyFont="1" applyFill="1" applyBorder="1"/>
    <xf numFmtId="43" fontId="10" fillId="0" borderId="4" xfId="1" applyFont="1" applyFill="1" applyBorder="1"/>
    <xf numFmtId="0" fontId="10" fillId="0" borderId="18" xfId="0" applyFont="1" applyFill="1" applyBorder="1" applyAlignment="1">
      <alignment horizontal="left" wrapText="1"/>
    </xf>
    <xf numFmtId="43" fontId="10" fillId="0" borderId="9" xfId="1" applyFont="1" applyFill="1" applyBorder="1" applyAlignment="1">
      <alignment horizontal="center"/>
    </xf>
    <xf numFmtId="164" fontId="10" fillId="0" borderId="4" xfId="1" applyNumberFormat="1" applyFont="1" applyFill="1" applyBorder="1"/>
    <xf numFmtId="164" fontId="11" fillId="0" borderId="18" xfId="1" applyNumberFormat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center"/>
    </xf>
    <xf numFmtId="164" fontId="10" fillId="0" borderId="7" xfId="1" applyNumberFormat="1" applyFont="1" applyFill="1" applyBorder="1" applyAlignment="1">
      <alignment horizontal="center"/>
    </xf>
    <xf numFmtId="164" fontId="10" fillId="0" borderId="7" xfId="1" applyNumberFormat="1" applyFont="1" applyFill="1" applyBorder="1"/>
    <xf numFmtId="164" fontId="11" fillId="0" borderId="7" xfId="1" applyNumberFormat="1" applyFont="1" applyFill="1" applyBorder="1" applyAlignment="1">
      <alignment horizontal="center" vertical="center"/>
    </xf>
    <xf numFmtId="164" fontId="10" fillId="0" borderId="9" xfId="1" applyNumberFormat="1" applyFont="1" applyFill="1" applyBorder="1" applyAlignment="1">
      <alignment horizontal="center"/>
    </xf>
    <xf numFmtId="43" fontId="11" fillId="10" borderId="1" xfId="1" applyFont="1" applyFill="1" applyBorder="1" applyAlignment="1">
      <alignment horizontal="center"/>
    </xf>
    <xf numFmtId="164" fontId="11" fillId="10" borderId="1" xfId="1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wrapText="1"/>
    </xf>
    <xf numFmtId="43" fontId="10" fillId="0" borderId="1" xfId="1" applyFont="1" applyFill="1" applyBorder="1" applyAlignment="1">
      <alignment horizontal="center"/>
    </xf>
    <xf numFmtId="43" fontId="10" fillId="0" borderId="1" xfId="1" applyFont="1" applyFill="1" applyBorder="1"/>
    <xf numFmtId="43" fontId="10" fillId="0" borderId="7" xfId="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43" fontId="10" fillId="0" borderId="4" xfId="1" applyFont="1" applyFill="1" applyBorder="1"/>
    <xf numFmtId="0" fontId="10" fillId="0" borderId="18" xfId="0" applyFont="1" applyFill="1" applyBorder="1" applyAlignment="1">
      <alignment horizontal="left" wrapText="1"/>
    </xf>
    <xf numFmtId="43" fontId="10" fillId="0" borderId="18" xfId="1" applyFont="1" applyFill="1" applyBorder="1"/>
    <xf numFmtId="43" fontId="10" fillId="0" borderId="9" xfId="1" applyFont="1" applyFill="1" applyBorder="1" applyAlignment="1">
      <alignment horizontal="center"/>
    </xf>
    <xf numFmtId="0" fontId="10" fillId="0" borderId="7" xfId="0" applyFont="1" applyFill="1" applyBorder="1" applyAlignment="1">
      <alignment wrapText="1"/>
    </xf>
    <xf numFmtId="43" fontId="10" fillId="0" borderId="16" xfId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 wrapText="1"/>
    </xf>
    <xf numFmtId="164" fontId="10" fillId="10" borderId="7" xfId="0" applyNumberFormat="1" applyFont="1" applyFill="1" applyBorder="1"/>
    <xf numFmtId="0" fontId="10" fillId="0" borderId="28" xfId="0" applyFont="1" applyFill="1" applyBorder="1" applyAlignment="1">
      <alignment wrapText="1"/>
    </xf>
    <xf numFmtId="14" fontId="11" fillId="0" borderId="1" xfId="0" applyNumberFormat="1" applyFont="1" applyFill="1" applyBorder="1" applyAlignment="1">
      <alignment horizontal="left" vertical="center"/>
    </xf>
    <xf numFmtId="164" fontId="10" fillId="10" borderId="0" xfId="0" applyNumberFormat="1" applyFont="1" applyFill="1" applyBorder="1"/>
    <xf numFmtId="0" fontId="3" fillId="0" borderId="7" xfId="0" applyFont="1" applyFill="1" applyBorder="1"/>
    <xf numFmtId="0" fontId="3" fillId="0" borderId="29" xfId="0" applyFont="1" applyFill="1" applyBorder="1"/>
    <xf numFmtId="164" fontId="10" fillId="0" borderId="9" xfId="0" applyNumberFormat="1" applyFont="1" applyFill="1" applyBorder="1"/>
    <xf numFmtId="164" fontId="10" fillId="7" borderId="9" xfId="0" applyNumberFormat="1" applyFont="1" applyFill="1" applyBorder="1"/>
    <xf numFmtId="0" fontId="3" fillId="0" borderId="4" xfId="0" applyFont="1" applyFill="1" applyBorder="1"/>
    <xf numFmtId="0" fontId="3" fillId="0" borderId="9" xfId="0" applyFont="1" applyFill="1" applyBorder="1"/>
    <xf numFmtId="0" fontId="20" fillId="0" borderId="9" xfId="0" applyFont="1" applyFill="1" applyBorder="1" applyAlignment="1">
      <alignment wrapText="1"/>
    </xf>
    <xf numFmtId="0" fontId="20" fillId="0" borderId="18" xfId="0" applyFont="1" applyFill="1" applyBorder="1" applyAlignment="1">
      <alignment wrapText="1"/>
    </xf>
    <xf numFmtId="0" fontId="2" fillId="5" borderId="13" xfId="0" applyFont="1" applyFill="1" applyBorder="1" applyAlignment="1">
      <alignment horizontal="center" wrapText="1"/>
    </xf>
    <xf numFmtId="14" fontId="11" fillId="0" borderId="14" xfId="0" applyNumberFormat="1" applyFont="1" applyFill="1" applyBorder="1" applyAlignment="1">
      <alignment horizontal="center" vertical="center"/>
    </xf>
    <xf numFmtId="14" fontId="10" fillId="0" borderId="9" xfId="1" applyNumberFormat="1" applyFont="1" applyFill="1" applyBorder="1" applyAlignment="1">
      <alignment wrapText="1"/>
    </xf>
    <xf numFmtId="14" fontId="10" fillId="0" borderId="7" xfId="1" applyNumberFormat="1" applyFont="1" applyFill="1" applyBorder="1" applyAlignment="1">
      <alignment wrapText="1"/>
    </xf>
    <xf numFmtId="14" fontId="10" fillId="0" borderId="1" xfId="1" applyNumberFormat="1" applyFont="1" applyFill="1" applyBorder="1" applyAlignment="1">
      <alignment wrapText="1"/>
    </xf>
    <xf numFmtId="14" fontId="10" fillId="0" borderId="16" xfId="1" applyNumberFormat="1" applyFont="1" applyFill="1" applyBorder="1" applyAlignment="1">
      <alignment wrapText="1"/>
    </xf>
    <xf numFmtId="14" fontId="10" fillId="0" borderId="4" xfId="1" applyNumberFormat="1" applyFont="1" applyFill="1" applyBorder="1" applyAlignment="1">
      <alignment wrapText="1"/>
    </xf>
    <xf numFmtId="14" fontId="10" fillId="0" borderId="0" xfId="0" applyNumberFormat="1" applyFont="1" applyFill="1" applyBorder="1"/>
    <xf numFmtId="164" fontId="10" fillId="0" borderId="9" xfId="1" applyNumberFormat="1" applyFont="1" applyFill="1" applyBorder="1" applyAlignment="1">
      <alignment wrapText="1"/>
    </xf>
    <xf numFmtId="14" fontId="10" fillId="0" borderId="0" xfId="0" applyNumberFormat="1" applyFont="1" applyFill="1"/>
    <xf numFmtId="164" fontId="11" fillId="2" borderId="3" xfId="1" applyNumberFormat="1" applyFont="1" applyFill="1" applyBorder="1" applyAlignment="1">
      <alignment horizontal="center" vertical="center"/>
    </xf>
    <xf numFmtId="164" fontId="11" fillId="2" borderId="10" xfId="1" applyNumberFormat="1" applyFont="1" applyFill="1" applyBorder="1" applyAlignment="1">
      <alignment horizontal="center" vertical="center"/>
    </xf>
    <xf numFmtId="164" fontId="11" fillId="2" borderId="2" xfId="1" applyNumberFormat="1" applyFont="1" applyFill="1" applyBorder="1" applyAlignment="1">
      <alignment horizontal="center" vertical="center"/>
    </xf>
    <xf numFmtId="164" fontId="18" fillId="9" borderId="22" xfId="1" applyNumberFormat="1" applyFont="1" applyFill="1" applyBorder="1" applyAlignment="1">
      <alignment horizontal="center" vertical="center"/>
    </xf>
    <xf numFmtId="164" fontId="18" fillId="9" borderId="23" xfId="1" applyNumberFormat="1" applyFont="1" applyFill="1" applyBorder="1" applyAlignment="1">
      <alignment horizontal="center" vertical="center"/>
    </xf>
    <xf numFmtId="164" fontId="18" fillId="9" borderId="24" xfId="1" applyNumberFormat="1" applyFont="1" applyFill="1" applyBorder="1" applyAlignment="1">
      <alignment horizontal="center" vertical="center"/>
    </xf>
    <xf numFmtId="164" fontId="18" fillId="4" borderId="20" xfId="1" applyNumberFormat="1" applyFont="1" applyFill="1" applyBorder="1" applyAlignment="1">
      <alignment horizontal="center" vertical="center"/>
    </xf>
    <xf numFmtId="164" fontId="18" fillId="4" borderId="25" xfId="1" applyNumberFormat="1" applyFont="1" applyFill="1" applyBorder="1" applyAlignment="1">
      <alignment horizontal="center" vertical="center"/>
    </xf>
    <xf numFmtId="164" fontId="18" fillId="4" borderId="21" xfId="1" applyNumberFormat="1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14" fontId="12" fillId="0" borderId="14" xfId="1" applyNumberFormat="1" applyFont="1" applyFill="1" applyBorder="1" applyAlignment="1">
      <alignment horizontal="center"/>
    </xf>
    <xf numFmtId="14" fontId="12" fillId="0" borderId="13" xfId="1" applyNumberFormat="1" applyFont="1" applyFill="1" applyBorder="1" applyAlignment="1">
      <alignment horizontal="center"/>
    </xf>
    <xf numFmtId="14" fontId="12" fillId="0" borderId="9" xfId="1" applyNumberFormat="1" applyFont="1" applyFill="1" applyBorder="1" applyAlignment="1">
      <alignment horizontal="center"/>
    </xf>
    <xf numFmtId="0" fontId="10" fillId="9" borderId="14" xfId="0" applyFont="1" applyFill="1" applyBorder="1" applyAlignment="1">
      <alignment horizontal="center" wrapText="1"/>
    </xf>
    <xf numFmtId="0" fontId="10" fillId="9" borderId="13" xfId="0" applyFont="1" applyFill="1" applyBorder="1" applyAlignment="1">
      <alignment horizontal="center" wrapText="1"/>
    </xf>
    <xf numFmtId="0" fontId="10" fillId="9" borderId="9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164" fontId="18" fillId="4" borderId="20" xfId="1" applyNumberFormat="1" applyFont="1" applyFill="1" applyBorder="1" applyAlignment="1">
      <alignment horizontal="center" vertical="center" textRotation="15"/>
    </xf>
    <xf numFmtId="164" fontId="18" fillId="4" borderId="25" xfId="1" applyNumberFormat="1" applyFont="1" applyFill="1" applyBorder="1" applyAlignment="1">
      <alignment horizontal="center" vertical="center" textRotation="15"/>
    </xf>
    <xf numFmtId="164" fontId="18" fillId="4" borderId="21" xfId="1" applyNumberFormat="1" applyFont="1" applyFill="1" applyBorder="1" applyAlignment="1">
      <alignment horizontal="center" vertical="center" textRotation="15"/>
    </xf>
    <xf numFmtId="164" fontId="18" fillId="9" borderId="20" xfId="1" applyNumberFormat="1" applyFont="1" applyFill="1" applyBorder="1" applyAlignment="1">
      <alignment horizontal="center" vertical="center"/>
    </xf>
    <xf numFmtId="164" fontId="18" fillId="9" borderId="25" xfId="1" applyNumberFormat="1" applyFont="1" applyFill="1" applyBorder="1" applyAlignment="1">
      <alignment horizontal="center" vertical="center"/>
    </xf>
    <xf numFmtId="164" fontId="18" fillId="4" borderId="22" xfId="1" applyNumberFormat="1" applyFont="1" applyFill="1" applyBorder="1" applyAlignment="1">
      <alignment horizontal="center" vertical="center"/>
    </xf>
    <xf numFmtId="164" fontId="18" fillId="4" borderId="23" xfId="1" applyNumberFormat="1" applyFont="1" applyFill="1" applyBorder="1" applyAlignment="1">
      <alignment horizontal="center" vertical="center"/>
    </xf>
    <xf numFmtId="164" fontId="18" fillId="9" borderId="21" xfId="1" applyNumberFormat="1" applyFont="1" applyFill="1" applyBorder="1" applyAlignment="1">
      <alignment horizontal="center" vertical="center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18" fillId="4" borderId="14" xfId="1" applyNumberFormat="1" applyFont="1" applyFill="1" applyBorder="1" applyAlignment="1">
      <alignment horizontal="center" vertical="center"/>
    </xf>
    <xf numFmtId="164" fontId="18" fillId="4" borderId="13" xfId="1" applyNumberFormat="1" applyFont="1" applyFill="1" applyBorder="1" applyAlignment="1">
      <alignment horizontal="center" vertical="center"/>
    </xf>
    <xf numFmtId="164" fontId="18" fillId="4" borderId="9" xfId="1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164" fontId="6" fillId="5" borderId="6" xfId="1" applyNumberFormat="1" applyFont="1" applyFill="1" applyBorder="1" applyAlignment="1">
      <alignment horizontal="center" wrapText="1"/>
    </xf>
    <xf numFmtId="164" fontId="6" fillId="5" borderId="13" xfId="1" applyNumberFormat="1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5" borderId="13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164" fontId="18" fillId="4" borderId="17" xfId="1" applyNumberFormat="1" applyFont="1" applyFill="1" applyBorder="1" applyAlignment="1">
      <alignment horizontal="center" vertical="center" textRotation="13"/>
    </xf>
    <xf numFmtId="164" fontId="18" fillId="4" borderId="19" xfId="1" applyNumberFormat="1" applyFont="1" applyFill="1" applyBorder="1" applyAlignment="1">
      <alignment horizontal="center" vertical="center" textRotation="13"/>
    </xf>
    <xf numFmtId="0" fontId="8" fillId="0" borderId="6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13" xfId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4" borderId="6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</cellXfs>
  <cellStyles count="5">
    <cellStyle name="Κανονικό" xfId="0" builtinId="0"/>
    <cellStyle name="Κόμμα" xfId="1" builtinId="3"/>
    <cellStyle name="Κόμμα 11" xfId="2"/>
    <cellStyle name="Κόμμα 11 2" xfId="4"/>
    <cellStyle name="Κόμμα 3" xfId="3"/>
  </cellStyles>
  <dxfs count="0"/>
  <tableStyles count="0" defaultTableStyle="TableStyleMedium9" defaultPivotStyle="PivotStyleLight16"/>
  <colors>
    <mruColors>
      <color rgb="FFFF00FF"/>
      <color rgb="FF00FF00"/>
      <color rgb="FF00FFFF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82"/>
  <sheetViews>
    <sheetView tabSelected="1" zoomScaleNormal="100" workbookViewId="0">
      <pane ySplit="2" topLeftCell="A123" activePane="bottomLeft" state="frozen"/>
      <selection pane="bottomLeft" activeCell="E134" sqref="E134:E153"/>
    </sheetView>
  </sheetViews>
  <sheetFormatPr defaultRowHeight="12.75"/>
  <cols>
    <col min="1" max="1" width="7.5546875" style="3" customWidth="1"/>
    <col min="2" max="2" width="16.44140625" style="3" customWidth="1"/>
    <col min="3" max="3" width="8.88671875" style="3" customWidth="1"/>
    <col min="4" max="4" width="38.33203125" style="1" customWidth="1"/>
    <col min="5" max="5" width="75.77734375" style="148" customWidth="1"/>
    <col min="6" max="6" width="15.109375" style="3" customWidth="1"/>
    <col min="7" max="7" width="10.109375" style="8" hidden="1" customWidth="1"/>
    <col min="8" max="8" width="8.44140625" style="7" hidden="1" customWidth="1"/>
    <col min="9" max="9" width="10.21875" style="7" hidden="1" customWidth="1"/>
    <col min="10" max="10" width="8.44140625" style="7" hidden="1" customWidth="1"/>
    <col min="11" max="11" width="11" style="3" hidden="1" customWidth="1"/>
    <col min="12" max="12" width="10.5546875" style="7" hidden="1" customWidth="1"/>
    <col min="13" max="13" width="9.88671875" style="7" hidden="1" customWidth="1"/>
    <col min="14" max="14" width="10.109375" style="7" hidden="1" customWidth="1"/>
    <col min="15" max="15" width="9.109375" style="3" hidden="1" customWidth="1"/>
    <col min="16" max="16" width="10.109375" style="3" hidden="1" customWidth="1"/>
    <col min="17" max="17" width="9.21875" style="39" hidden="1" customWidth="1"/>
    <col min="18" max="18" width="13.88671875" style="3" hidden="1" customWidth="1"/>
    <col min="19" max="19" width="9.21875" style="3" hidden="1" customWidth="1"/>
    <col min="20" max="21" width="8.109375" style="3" hidden="1" customWidth="1"/>
    <col min="22" max="22" width="30" style="3" hidden="1" customWidth="1"/>
    <col min="23" max="23" width="29.44140625" style="3" customWidth="1"/>
    <col min="24" max="24" width="8.44140625" style="3" customWidth="1"/>
    <col min="25" max="25" width="10.5546875" style="3" customWidth="1"/>
    <col min="26" max="27" width="10" style="3" customWidth="1"/>
    <col min="28" max="28" width="8.88671875" style="3"/>
    <col min="29" max="29" width="7.5546875" style="3" customWidth="1"/>
    <col min="30" max="30" width="11.21875" style="3" customWidth="1"/>
    <col min="31" max="31" width="8.44140625" style="3" customWidth="1"/>
    <col min="32" max="16384" width="8.88671875" style="3"/>
  </cols>
  <sheetData>
    <row r="1" spans="1:31" s="2" customFormat="1" ht="18" customHeight="1">
      <c r="A1" s="272" t="s">
        <v>0</v>
      </c>
      <c r="B1" s="272" t="s">
        <v>1</v>
      </c>
      <c r="C1" s="274" t="s">
        <v>19</v>
      </c>
      <c r="D1" s="276" t="s">
        <v>2</v>
      </c>
      <c r="E1" s="288" t="s">
        <v>3</v>
      </c>
      <c r="F1" s="288" t="s">
        <v>4</v>
      </c>
      <c r="G1" s="290" t="s">
        <v>25</v>
      </c>
      <c r="H1" s="280" t="s">
        <v>5</v>
      </c>
      <c r="I1" s="290" t="s">
        <v>26</v>
      </c>
      <c r="J1" s="280" t="s">
        <v>5</v>
      </c>
      <c r="K1" s="278" t="s">
        <v>20</v>
      </c>
      <c r="L1" s="280" t="s">
        <v>5</v>
      </c>
      <c r="M1" s="278" t="s">
        <v>11</v>
      </c>
      <c r="N1" s="282" t="s">
        <v>5</v>
      </c>
      <c r="O1" s="278" t="s">
        <v>12</v>
      </c>
      <c r="P1" s="282" t="s">
        <v>5</v>
      </c>
      <c r="Q1" s="284" t="s">
        <v>10</v>
      </c>
      <c r="S1" s="295" t="s">
        <v>14</v>
      </c>
      <c r="T1" s="295"/>
      <c r="U1" s="295"/>
      <c r="V1" s="295"/>
      <c r="X1" s="292" t="s">
        <v>35</v>
      </c>
      <c r="Y1" s="293"/>
      <c r="Z1" s="293"/>
      <c r="AA1" s="294"/>
      <c r="AC1" s="292" t="s">
        <v>31</v>
      </c>
      <c r="AD1" s="293"/>
      <c r="AE1" s="294"/>
    </row>
    <row r="2" spans="1:31" s="2" customFormat="1" ht="24" thickBot="1">
      <c r="A2" s="273"/>
      <c r="B2" s="273"/>
      <c r="C2" s="275"/>
      <c r="D2" s="277"/>
      <c r="E2" s="289"/>
      <c r="F2" s="289"/>
      <c r="G2" s="291"/>
      <c r="H2" s="281"/>
      <c r="I2" s="291"/>
      <c r="J2" s="281"/>
      <c r="K2" s="279"/>
      <c r="L2" s="281"/>
      <c r="M2" s="279"/>
      <c r="N2" s="283"/>
      <c r="O2" s="279"/>
      <c r="P2" s="283"/>
      <c r="Q2" s="285"/>
      <c r="S2" s="20" t="s">
        <v>15</v>
      </c>
      <c r="T2" s="30" t="s">
        <v>22</v>
      </c>
      <c r="U2" s="27" t="s">
        <v>23</v>
      </c>
      <c r="V2" s="20" t="s">
        <v>16</v>
      </c>
      <c r="X2" s="81" t="s">
        <v>15</v>
      </c>
      <c r="Y2" s="81" t="s">
        <v>146</v>
      </c>
      <c r="Z2" s="82" t="s">
        <v>32</v>
      </c>
      <c r="AA2" s="83" t="s">
        <v>33</v>
      </c>
      <c r="AC2" s="80" t="s">
        <v>34</v>
      </c>
      <c r="AD2" s="80" t="s">
        <v>32</v>
      </c>
      <c r="AE2" s="223" t="s">
        <v>33</v>
      </c>
    </row>
    <row r="3" spans="1:31" s="15" customFormat="1">
      <c r="A3" s="269" t="s">
        <v>36</v>
      </c>
      <c r="B3" s="47" t="s">
        <v>21</v>
      </c>
      <c r="C3" s="47" t="s">
        <v>21</v>
      </c>
      <c r="D3" s="84" t="s">
        <v>37</v>
      </c>
      <c r="E3" s="242" t="s">
        <v>77</v>
      </c>
      <c r="F3" s="242" t="s">
        <v>108</v>
      </c>
      <c r="G3" s="4"/>
      <c r="H3" s="16"/>
      <c r="I3" s="200"/>
      <c r="J3" s="200"/>
      <c r="K3" s="57" t="s">
        <v>21</v>
      </c>
      <c r="L3" s="43"/>
      <c r="M3" s="119" t="s">
        <v>21</v>
      </c>
      <c r="N3" s="43"/>
      <c r="O3" s="119" t="s">
        <v>21</v>
      </c>
      <c r="P3" s="43"/>
      <c r="Q3" s="246" t="s">
        <v>29</v>
      </c>
      <c r="R3" s="45"/>
      <c r="S3" s="21">
        <f>H3</f>
        <v>0</v>
      </c>
      <c r="T3" s="21">
        <f t="shared" ref="T3:T65" si="0">J3</f>
        <v>0</v>
      </c>
      <c r="U3" s="33">
        <f>L3</f>
        <v>0</v>
      </c>
      <c r="V3" s="52" t="s">
        <v>109</v>
      </c>
      <c r="X3" s="65"/>
      <c r="Y3" s="65"/>
      <c r="Z3" s="65"/>
      <c r="AA3" s="68"/>
      <c r="AC3" s="42"/>
      <c r="AD3" s="42"/>
      <c r="AE3" s="42"/>
    </row>
    <row r="4" spans="1:31" s="15" customFormat="1" ht="15" customHeight="1">
      <c r="A4" s="270"/>
      <c r="B4" s="78" t="s">
        <v>21</v>
      </c>
      <c r="C4" s="50" t="s">
        <v>21</v>
      </c>
      <c r="D4" s="79" t="s">
        <v>106</v>
      </c>
      <c r="E4" s="243"/>
      <c r="F4" s="243"/>
      <c r="G4" s="4"/>
      <c r="H4" s="16"/>
      <c r="I4" s="200"/>
      <c r="J4" s="200"/>
      <c r="K4" s="57" t="s">
        <v>21</v>
      </c>
      <c r="L4" s="43"/>
      <c r="M4" s="119" t="s">
        <v>21</v>
      </c>
      <c r="N4" s="43"/>
      <c r="O4" s="119" t="s">
        <v>21</v>
      </c>
      <c r="P4" s="43"/>
      <c r="Q4" s="246"/>
      <c r="R4" s="45"/>
      <c r="S4" s="21">
        <f t="shared" ref="S4:S67" si="1">H4</f>
        <v>0</v>
      </c>
      <c r="T4" s="21">
        <f t="shared" si="0"/>
        <v>0</v>
      </c>
      <c r="U4" s="33">
        <f t="shared" ref="U4:U66" si="2">L4</f>
        <v>0</v>
      </c>
      <c r="V4" s="52" t="s">
        <v>109</v>
      </c>
      <c r="X4" s="65"/>
      <c r="Y4" s="65"/>
      <c r="Z4" s="65"/>
      <c r="AA4" s="68"/>
      <c r="AC4" s="42"/>
      <c r="AD4" s="42"/>
      <c r="AE4" s="42"/>
    </row>
    <row r="5" spans="1:31" s="15" customFormat="1" ht="15" customHeight="1">
      <c r="A5" s="270"/>
      <c r="B5" s="78" t="s">
        <v>21</v>
      </c>
      <c r="C5" s="50" t="s">
        <v>21</v>
      </c>
      <c r="D5" s="79" t="s">
        <v>106</v>
      </c>
      <c r="E5" s="243"/>
      <c r="F5" s="243"/>
      <c r="G5" s="4"/>
      <c r="H5" s="16"/>
      <c r="I5" s="200"/>
      <c r="J5" s="200"/>
      <c r="K5" s="57" t="s">
        <v>21</v>
      </c>
      <c r="L5" s="43"/>
      <c r="M5" s="119" t="s">
        <v>21</v>
      </c>
      <c r="N5" s="43"/>
      <c r="O5" s="119" t="s">
        <v>21</v>
      </c>
      <c r="P5" s="43"/>
      <c r="Q5" s="246"/>
      <c r="R5" s="45"/>
      <c r="S5" s="21">
        <f t="shared" si="1"/>
        <v>0</v>
      </c>
      <c r="T5" s="21">
        <f t="shared" si="0"/>
        <v>0</v>
      </c>
      <c r="U5" s="33">
        <f t="shared" si="2"/>
        <v>0</v>
      </c>
      <c r="V5" s="52" t="s">
        <v>109</v>
      </c>
      <c r="X5" s="65"/>
      <c r="Y5" s="65"/>
      <c r="Z5" s="65"/>
      <c r="AA5" s="68"/>
      <c r="AC5" s="42"/>
      <c r="AD5" s="42"/>
      <c r="AE5" s="42"/>
    </row>
    <row r="6" spans="1:31" s="15" customFormat="1" ht="15" customHeight="1">
      <c r="A6" s="270"/>
      <c r="B6" s="78" t="s">
        <v>21</v>
      </c>
      <c r="C6" s="50" t="s">
        <v>21</v>
      </c>
      <c r="D6" s="79" t="s">
        <v>37</v>
      </c>
      <c r="E6" s="243"/>
      <c r="F6" s="243"/>
      <c r="G6" s="4"/>
      <c r="H6" s="16"/>
      <c r="I6" s="200"/>
      <c r="J6" s="200"/>
      <c r="K6" s="57" t="s">
        <v>21</v>
      </c>
      <c r="L6" s="43"/>
      <c r="M6" s="119" t="s">
        <v>21</v>
      </c>
      <c r="N6" s="43"/>
      <c r="O6" s="119" t="s">
        <v>21</v>
      </c>
      <c r="P6" s="43"/>
      <c r="Q6" s="246"/>
      <c r="R6" s="45"/>
      <c r="S6" s="21">
        <f t="shared" si="1"/>
        <v>0</v>
      </c>
      <c r="T6" s="21">
        <f t="shared" si="0"/>
        <v>0</v>
      </c>
      <c r="U6" s="33">
        <f t="shared" si="2"/>
        <v>0</v>
      </c>
      <c r="V6" s="52" t="s">
        <v>109</v>
      </c>
      <c r="X6" s="65"/>
      <c r="Y6" s="65"/>
      <c r="Z6" s="65"/>
      <c r="AA6" s="68"/>
      <c r="AC6" s="42"/>
      <c r="AD6" s="42"/>
      <c r="AE6" s="42"/>
    </row>
    <row r="7" spans="1:31" s="15" customFormat="1" ht="15" customHeight="1">
      <c r="A7" s="270"/>
      <c r="B7" s="78" t="s">
        <v>21</v>
      </c>
      <c r="C7" s="50" t="s">
        <v>21</v>
      </c>
      <c r="D7" s="79" t="s">
        <v>37</v>
      </c>
      <c r="E7" s="243"/>
      <c r="F7" s="243"/>
      <c r="G7" s="4"/>
      <c r="H7" s="16"/>
      <c r="I7" s="200"/>
      <c r="J7" s="200"/>
      <c r="K7" s="57" t="s">
        <v>21</v>
      </c>
      <c r="L7" s="43"/>
      <c r="M7" s="119" t="s">
        <v>21</v>
      </c>
      <c r="N7" s="43"/>
      <c r="O7" s="119" t="s">
        <v>21</v>
      </c>
      <c r="P7" s="43"/>
      <c r="Q7" s="246"/>
      <c r="R7" s="45"/>
      <c r="S7" s="21">
        <f t="shared" si="1"/>
        <v>0</v>
      </c>
      <c r="T7" s="21">
        <f t="shared" si="0"/>
        <v>0</v>
      </c>
      <c r="U7" s="33">
        <f t="shared" si="2"/>
        <v>0</v>
      </c>
      <c r="V7" s="52" t="s">
        <v>109</v>
      </c>
      <c r="X7" s="65"/>
      <c r="Y7" s="65"/>
      <c r="Z7" s="65"/>
      <c r="AA7" s="68"/>
      <c r="AC7" s="42"/>
      <c r="AD7" s="42"/>
      <c r="AE7" s="42"/>
    </row>
    <row r="8" spans="1:31" s="15" customFormat="1" ht="15.75" customHeight="1" thickBot="1">
      <c r="A8" s="271"/>
      <c r="B8" s="97" t="s">
        <v>21</v>
      </c>
      <c r="C8" s="98" t="s">
        <v>21</v>
      </c>
      <c r="D8" s="85" t="s">
        <v>107</v>
      </c>
      <c r="E8" s="244"/>
      <c r="F8" s="244"/>
      <c r="G8" s="73"/>
      <c r="H8" s="74"/>
      <c r="I8" s="203"/>
      <c r="J8" s="203"/>
      <c r="K8" s="127" t="s">
        <v>21</v>
      </c>
      <c r="L8" s="75"/>
      <c r="M8" s="121" t="s">
        <v>21</v>
      </c>
      <c r="N8" s="75"/>
      <c r="O8" s="121" t="s">
        <v>21</v>
      </c>
      <c r="P8" s="75"/>
      <c r="Q8" s="247"/>
      <c r="R8" s="216"/>
      <c r="S8" s="217">
        <f t="shared" si="1"/>
        <v>0</v>
      </c>
      <c r="T8" s="217">
        <f t="shared" si="0"/>
        <v>0</v>
      </c>
      <c r="U8" s="218">
        <f t="shared" si="2"/>
        <v>0</v>
      </c>
      <c r="V8" s="219" t="s">
        <v>109</v>
      </c>
      <c r="X8" s="71"/>
      <c r="Y8" s="71"/>
      <c r="Z8" s="71"/>
      <c r="AA8" s="72"/>
      <c r="AC8" s="159"/>
      <c r="AD8" s="159"/>
      <c r="AE8" s="159"/>
    </row>
    <row r="9" spans="1:31" s="15" customFormat="1" ht="13.5" thickBot="1">
      <c r="A9" s="86" t="s">
        <v>38</v>
      </c>
      <c r="B9" s="87" t="s">
        <v>21</v>
      </c>
      <c r="C9" s="88" t="s">
        <v>21</v>
      </c>
      <c r="D9" s="91" t="s">
        <v>52</v>
      </c>
      <c r="E9" s="111" t="s">
        <v>78</v>
      </c>
      <c r="F9" s="113" t="s">
        <v>110</v>
      </c>
      <c r="G9" s="125"/>
      <c r="H9" s="126"/>
      <c r="I9" s="207"/>
      <c r="J9" s="207"/>
      <c r="K9" s="182">
        <v>23.37</v>
      </c>
      <c r="L9" s="128">
        <v>414</v>
      </c>
      <c r="M9" s="134"/>
      <c r="N9" s="135"/>
      <c r="O9" s="129">
        <v>360.77</v>
      </c>
      <c r="P9" s="130">
        <v>6388</v>
      </c>
      <c r="Q9" s="131">
        <v>45937</v>
      </c>
      <c r="R9" s="216"/>
      <c r="S9" s="217">
        <f t="shared" si="1"/>
        <v>0</v>
      </c>
      <c r="T9" s="217">
        <f t="shared" si="0"/>
        <v>0</v>
      </c>
      <c r="U9" s="218">
        <f t="shared" si="2"/>
        <v>414</v>
      </c>
      <c r="V9" s="220" t="s">
        <v>109</v>
      </c>
      <c r="W9" s="230"/>
      <c r="X9" s="124">
        <v>813.68</v>
      </c>
      <c r="Y9" s="225">
        <v>43802</v>
      </c>
      <c r="Z9" s="124">
        <v>4074.29</v>
      </c>
      <c r="AA9" s="231">
        <v>7279</v>
      </c>
      <c r="AC9" s="113"/>
      <c r="AD9" s="113"/>
      <c r="AE9" s="113"/>
    </row>
    <row r="10" spans="1:31" s="15" customFormat="1">
      <c r="A10" s="286" t="s">
        <v>39</v>
      </c>
      <c r="B10" s="47" t="s">
        <v>21</v>
      </c>
      <c r="C10" s="47" t="s">
        <v>21</v>
      </c>
      <c r="D10" s="90" t="s">
        <v>37</v>
      </c>
      <c r="E10" s="222" t="s">
        <v>144</v>
      </c>
      <c r="F10" s="242" t="s">
        <v>111</v>
      </c>
      <c r="G10" s="23"/>
      <c r="H10" s="22"/>
      <c r="I10" s="202"/>
      <c r="J10" s="202"/>
      <c r="K10" s="123">
        <v>523.54</v>
      </c>
      <c r="L10" s="46">
        <v>1482</v>
      </c>
      <c r="M10" s="119" t="s">
        <v>21</v>
      </c>
      <c r="N10" s="43"/>
      <c r="O10" s="119" t="s">
        <v>21</v>
      </c>
      <c r="P10" s="46"/>
      <c r="Q10" s="245" t="s">
        <v>29</v>
      </c>
      <c r="R10" s="45"/>
      <c r="S10" s="21">
        <f t="shared" si="1"/>
        <v>0</v>
      </c>
      <c r="T10" s="21">
        <f t="shared" si="0"/>
        <v>0</v>
      </c>
      <c r="U10" s="33">
        <f t="shared" si="2"/>
        <v>1482</v>
      </c>
      <c r="V10" s="215" t="s">
        <v>109</v>
      </c>
      <c r="X10" s="64"/>
      <c r="Y10" s="64"/>
      <c r="Z10" s="64"/>
      <c r="AA10" s="67"/>
      <c r="AC10" s="208"/>
      <c r="AD10" s="208"/>
      <c r="AE10" s="208"/>
    </row>
    <row r="11" spans="1:31" s="15" customFormat="1" ht="15.75" customHeight="1" thickBot="1">
      <c r="A11" s="287"/>
      <c r="B11" s="97" t="s">
        <v>21</v>
      </c>
      <c r="C11" s="98" t="s">
        <v>21</v>
      </c>
      <c r="D11" s="77" t="s">
        <v>37</v>
      </c>
      <c r="E11" s="221" t="s">
        <v>145</v>
      </c>
      <c r="F11" s="244"/>
      <c r="G11" s="73"/>
      <c r="H11" s="74"/>
      <c r="I11" s="203"/>
      <c r="J11" s="203"/>
      <c r="K11" s="127">
        <v>523.54</v>
      </c>
      <c r="L11" s="75">
        <v>1482</v>
      </c>
      <c r="M11" s="121" t="s">
        <v>21</v>
      </c>
      <c r="N11" s="75"/>
      <c r="O11" s="121" t="s">
        <v>21</v>
      </c>
      <c r="P11" s="75"/>
      <c r="Q11" s="247"/>
      <c r="R11" s="216"/>
      <c r="S11" s="217">
        <f t="shared" si="1"/>
        <v>0</v>
      </c>
      <c r="T11" s="217">
        <f t="shared" si="0"/>
        <v>0</v>
      </c>
      <c r="U11" s="218">
        <f t="shared" si="2"/>
        <v>1482</v>
      </c>
      <c r="V11" s="219" t="s">
        <v>109</v>
      </c>
      <c r="X11" s="71"/>
      <c r="Y11" s="71"/>
      <c r="Z11" s="71"/>
      <c r="AA11" s="72"/>
      <c r="AC11" s="159"/>
      <c r="AD11" s="159"/>
      <c r="AE11" s="159"/>
    </row>
    <row r="12" spans="1:31" s="15" customFormat="1" ht="13.5" thickBot="1">
      <c r="A12" s="86" t="s">
        <v>40</v>
      </c>
      <c r="B12" s="87" t="s">
        <v>21</v>
      </c>
      <c r="C12" s="88" t="s">
        <v>21</v>
      </c>
      <c r="D12" s="91" t="s">
        <v>37</v>
      </c>
      <c r="E12" s="112" t="s">
        <v>79</v>
      </c>
      <c r="F12" s="112"/>
      <c r="G12" s="138"/>
      <c r="H12" s="139"/>
      <c r="I12" s="209"/>
      <c r="J12" s="209"/>
      <c r="K12" s="140" t="s">
        <v>21</v>
      </c>
      <c r="L12" s="167"/>
      <c r="M12" s="121" t="s">
        <v>21</v>
      </c>
      <c r="N12" s="75"/>
      <c r="O12" s="121" t="s">
        <v>21</v>
      </c>
      <c r="P12" s="130"/>
      <c r="Q12" s="131"/>
      <c r="R12" s="216"/>
      <c r="S12" s="217">
        <f t="shared" si="1"/>
        <v>0</v>
      </c>
      <c r="T12" s="217">
        <f t="shared" si="0"/>
        <v>0</v>
      </c>
      <c r="U12" s="218">
        <f t="shared" si="2"/>
        <v>0</v>
      </c>
      <c r="V12" s="220" t="s">
        <v>109</v>
      </c>
      <c r="X12" s="136"/>
      <c r="Y12" s="136"/>
      <c r="Z12" s="136"/>
      <c r="AA12" s="137"/>
      <c r="AC12" s="112"/>
      <c r="AD12" s="112"/>
      <c r="AE12" s="112"/>
    </row>
    <row r="13" spans="1:31" s="15" customFormat="1">
      <c r="A13" s="239" t="s">
        <v>41</v>
      </c>
      <c r="B13" s="47" t="s">
        <v>21</v>
      </c>
      <c r="C13" s="47" t="s">
        <v>21</v>
      </c>
      <c r="D13" s="92" t="s">
        <v>37</v>
      </c>
      <c r="E13" s="242" t="s">
        <v>112</v>
      </c>
      <c r="F13" s="242" t="s">
        <v>113</v>
      </c>
      <c r="G13" s="23"/>
      <c r="H13" s="22"/>
      <c r="I13" s="202"/>
      <c r="J13" s="202"/>
      <c r="K13" s="123">
        <v>90.63</v>
      </c>
      <c r="L13" s="46">
        <v>305</v>
      </c>
      <c r="M13" s="119" t="s">
        <v>21</v>
      </c>
      <c r="N13" s="43"/>
      <c r="O13" s="119" t="s">
        <v>21</v>
      </c>
      <c r="P13" s="46"/>
      <c r="Q13" s="245" t="s">
        <v>29</v>
      </c>
      <c r="R13" s="45"/>
      <c r="S13" s="21">
        <f t="shared" si="1"/>
        <v>0</v>
      </c>
      <c r="T13" s="21">
        <f t="shared" si="0"/>
        <v>0</v>
      </c>
      <c r="U13" s="33">
        <f t="shared" si="2"/>
        <v>305</v>
      </c>
      <c r="V13" s="215" t="s">
        <v>109</v>
      </c>
      <c r="X13" s="64"/>
      <c r="Y13" s="64"/>
      <c r="Z13" s="64"/>
      <c r="AA13" s="67"/>
      <c r="AC13" s="208"/>
      <c r="AD13" s="208"/>
      <c r="AE13" s="208"/>
    </row>
    <row r="14" spans="1:31" s="15" customFormat="1" ht="13.5" thickBot="1">
      <c r="A14" s="241"/>
      <c r="B14" s="97" t="s">
        <v>21</v>
      </c>
      <c r="C14" s="98" t="s">
        <v>21</v>
      </c>
      <c r="D14" s="77" t="s">
        <v>37</v>
      </c>
      <c r="E14" s="244"/>
      <c r="F14" s="244"/>
      <c r="G14" s="73"/>
      <c r="H14" s="74"/>
      <c r="I14" s="203"/>
      <c r="J14" s="203"/>
      <c r="K14" s="127">
        <v>109.83</v>
      </c>
      <c r="L14" s="75">
        <v>333</v>
      </c>
      <c r="M14" s="121" t="s">
        <v>21</v>
      </c>
      <c r="N14" s="75"/>
      <c r="O14" s="121" t="s">
        <v>21</v>
      </c>
      <c r="P14" s="75"/>
      <c r="Q14" s="247"/>
      <c r="R14" s="216"/>
      <c r="S14" s="217">
        <f t="shared" si="1"/>
        <v>0</v>
      </c>
      <c r="T14" s="217">
        <f t="shared" si="0"/>
        <v>0</v>
      </c>
      <c r="U14" s="218">
        <f t="shared" si="2"/>
        <v>333</v>
      </c>
      <c r="V14" s="219" t="s">
        <v>109</v>
      </c>
      <c r="X14" s="71"/>
      <c r="Y14" s="71"/>
      <c r="Z14" s="71"/>
      <c r="AA14" s="72"/>
      <c r="AC14" s="159"/>
      <c r="AD14" s="159"/>
      <c r="AE14" s="159"/>
    </row>
    <row r="15" spans="1:31" s="15" customFormat="1">
      <c r="A15" s="236" t="s">
        <v>42</v>
      </c>
      <c r="B15" s="47" t="s">
        <v>21</v>
      </c>
      <c r="C15" s="47" t="s">
        <v>21</v>
      </c>
      <c r="D15" s="93" t="s">
        <v>37</v>
      </c>
      <c r="E15" s="253" t="s">
        <v>147</v>
      </c>
      <c r="F15" s="248" t="s">
        <v>114</v>
      </c>
      <c r="G15" s="23"/>
      <c r="H15" s="22"/>
      <c r="I15" s="202"/>
      <c r="J15" s="202"/>
      <c r="K15" s="123">
        <v>16.149999999999999</v>
      </c>
      <c r="L15" s="46">
        <v>90</v>
      </c>
      <c r="M15" s="120">
        <v>539.62</v>
      </c>
      <c r="N15" s="46">
        <v>3017</v>
      </c>
      <c r="O15" s="120">
        <v>865.97</v>
      </c>
      <c r="P15" s="46">
        <v>4872</v>
      </c>
      <c r="Q15" s="245">
        <v>46086</v>
      </c>
      <c r="R15" s="45"/>
      <c r="S15" s="21">
        <f t="shared" si="1"/>
        <v>0</v>
      </c>
      <c r="T15" s="21">
        <f t="shared" si="0"/>
        <v>0</v>
      </c>
      <c r="U15" s="33">
        <f t="shared" si="2"/>
        <v>90</v>
      </c>
      <c r="V15" s="215" t="s">
        <v>109</v>
      </c>
      <c r="W15" s="230"/>
      <c r="X15" s="64">
        <v>393.12</v>
      </c>
      <c r="Y15" s="226">
        <v>43713</v>
      </c>
      <c r="Z15" s="64">
        <v>857.86</v>
      </c>
      <c r="AA15" s="67">
        <v>3102</v>
      </c>
      <c r="AC15" s="208"/>
      <c r="AD15" s="208"/>
      <c r="AE15" s="208"/>
    </row>
    <row r="16" spans="1:31" s="15" customFormat="1" ht="15" customHeight="1">
      <c r="A16" s="237"/>
      <c r="B16" s="78" t="s">
        <v>21</v>
      </c>
      <c r="C16" s="50" t="s">
        <v>21</v>
      </c>
      <c r="D16" s="94" t="s">
        <v>116</v>
      </c>
      <c r="E16" s="254"/>
      <c r="F16" s="249"/>
      <c r="G16" s="4"/>
      <c r="H16" s="16"/>
      <c r="I16" s="200"/>
      <c r="J16" s="200"/>
      <c r="K16" s="57">
        <v>11.81</v>
      </c>
      <c r="L16" s="43">
        <v>66</v>
      </c>
      <c r="M16" s="44">
        <v>107.88</v>
      </c>
      <c r="N16" s="43">
        <v>603</v>
      </c>
      <c r="O16" s="44">
        <v>174.52</v>
      </c>
      <c r="P16" s="43">
        <v>976</v>
      </c>
      <c r="Q16" s="246"/>
      <c r="R16" s="45"/>
      <c r="S16" s="21">
        <f t="shared" si="1"/>
        <v>0</v>
      </c>
      <c r="T16" s="21">
        <f t="shared" si="0"/>
        <v>0</v>
      </c>
      <c r="U16" s="33">
        <f t="shared" si="2"/>
        <v>66</v>
      </c>
      <c r="V16" s="52" t="s">
        <v>109</v>
      </c>
      <c r="W16" s="230"/>
      <c r="X16" s="65">
        <v>151.51</v>
      </c>
      <c r="Y16" s="65" t="s">
        <v>149</v>
      </c>
      <c r="Z16" s="65"/>
      <c r="AA16" s="68">
        <v>877</v>
      </c>
      <c r="AC16" s="42"/>
      <c r="AD16" s="42"/>
      <c r="AE16" s="42"/>
    </row>
    <row r="17" spans="1:31" s="15" customFormat="1" ht="15.75" customHeight="1" thickBot="1">
      <c r="A17" s="238"/>
      <c r="B17" s="97" t="s">
        <v>21</v>
      </c>
      <c r="C17" s="98" t="s">
        <v>21</v>
      </c>
      <c r="D17" s="95" t="s">
        <v>116</v>
      </c>
      <c r="E17" s="113" t="s">
        <v>148</v>
      </c>
      <c r="F17" s="250"/>
      <c r="G17" s="73"/>
      <c r="H17" s="74"/>
      <c r="I17" s="203"/>
      <c r="J17" s="203"/>
      <c r="K17" s="127">
        <v>10.16</v>
      </c>
      <c r="L17" s="75">
        <v>57</v>
      </c>
      <c r="M17" s="132">
        <v>92.52</v>
      </c>
      <c r="N17" s="75">
        <v>517</v>
      </c>
      <c r="O17" s="132">
        <v>149.56</v>
      </c>
      <c r="P17" s="75">
        <v>836</v>
      </c>
      <c r="Q17" s="247"/>
      <c r="R17" s="216"/>
      <c r="S17" s="217">
        <f t="shared" si="1"/>
        <v>0</v>
      </c>
      <c r="T17" s="217">
        <f t="shared" si="0"/>
        <v>0</v>
      </c>
      <c r="U17" s="218">
        <f t="shared" si="2"/>
        <v>57</v>
      </c>
      <c r="V17" s="219" t="s">
        <v>109</v>
      </c>
      <c r="W17" s="230"/>
      <c r="X17" s="71">
        <v>95.64</v>
      </c>
      <c r="Y17" s="71" t="s">
        <v>149</v>
      </c>
      <c r="Z17" s="71"/>
      <c r="AA17" s="72">
        <v>554</v>
      </c>
      <c r="AC17" s="159"/>
      <c r="AD17" s="159"/>
      <c r="AE17" s="159"/>
    </row>
    <row r="18" spans="1:31" s="15" customFormat="1" ht="13.5" thickBot="1">
      <c r="A18" s="86" t="s">
        <v>43</v>
      </c>
      <c r="B18" s="87" t="s">
        <v>21</v>
      </c>
      <c r="C18" s="88" t="s">
        <v>21</v>
      </c>
      <c r="D18" s="91" t="s">
        <v>37</v>
      </c>
      <c r="E18" s="112" t="s">
        <v>80</v>
      </c>
      <c r="F18" s="112" t="s">
        <v>115</v>
      </c>
      <c r="G18" s="138"/>
      <c r="H18" s="139"/>
      <c r="I18" s="209"/>
      <c r="J18" s="209"/>
      <c r="K18" s="140">
        <v>30.76</v>
      </c>
      <c r="L18" s="130">
        <v>151</v>
      </c>
      <c r="M18" s="141" t="s">
        <v>21</v>
      </c>
      <c r="N18" s="130"/>
      <c r="O18" s="141" t="s">
        <v>21</v>
      </c>
      <c r="P18" s="130"/>
      <c r="Q18" s="131" t="s">
        <v>29</v>
      </c>
      <c r="R18" s="216"/>
      <c r="S18" s="217">
        <f t="shared" si="1"/>
        <v>0</v>
      </c>
      <c r="T18" s="217">
        <f t="shared" si="0"/>
        <v>0</v>
      </c>
      <c r="U18" s="218">
        <f t="shared" si="2"/>
        <v>151</v>
      </c>
      <c r="V18" s="220" t="s">
        <v>109</v>
      </c>
      <c r="X18" s="136"/>
      <c r="Y18" s="136"/>
      <c r="Z18" s="136"/>
      <c r="AA18" s="137"/>
      <c r="AC18" s="112"/>
      <c r="AD18" s="112"/>
      <c r="AE18" s="112"/>
    </row>
    <row r="19" spans="1:31" s="15" customFormat="1">
      <c r="A19" s="239" t="s">
        <v>44</v>
      </c>
      <c r="B19" s="191" t="s">
        <v>142</v>
      </c>
      <c r="C19" s="96">
        <v>30160</v>
      </c>
      <c r="D19" s="90" t="s">
        <v>37</v>
      </c>
      <c r="E19" s="115" t="s">
        <v>117</v>
      </c>
      <c r="F19" s="242" t="s">
        <v>111</v>
      </c>
      <c r="G19" s="23"/>
      <c r="H19" s="22"/>
      <c r="I19" s="202"/>
      <c r="J19" s="202"/>
      <c r="K19" s="144">
        <v>84.2</v>
      </c>
      <c r="L19" s="143">
        <v>159604</v>
      </c>
      <c r="M19" s="142"/>
      <c r="N19" s="143"/>
      <c r="O19" s="120">
        <v>174.34</v>
      </c>
      <c r="P19" s="46">
        <v>330479</v>
      </c>
      <c r="Q19" s="245">
        <v>46142</v>
      </c>
      <c r="R19" s="45"/>
      <c r="S19" s="21">
        <f t="shared" si="1"/>
        <v>0</v>
      </c>
      <c r="T19" s="21">
        <f t="shared" si="0"/>
        <v>0</v>
      </c>
      <c r="U19" s="211">
        <f t="shared" si="2"/>
        <v>159604</v>
      </c>
      <c r="V19" s="215" t="s">
        <v>109</v>
      </c>
      <c r="X19" s="64"/>
      <c r="Y19" s="64"/>
      <c r="Z19" s="64"/>
      <c r="AA19" s="67"/>
      <c r="AC19" s="208"/>
      <c r="AD19" s="208"/>
      <c r="AE19" s="208"/>
    </row>
    <row r="20" spans="1:31" s="15" customFormat="1">
      <c r="A20" s="240"/>
      <c r="B20" s="78" t="s">
        <v>21</v>
      </c>
      <c r="C20" s="50" t="s">
        <v>21</v>
      </c>
      <c r="D20" s="79" t="s">
        <v>37</v>
      </c>
      <c r="E20" s="251" t="s">
        <v>118</v>
      </c>
      <c r="F20" s="243"/>
      <c r="G20" s="4"/>
      <c r="H20" s="16"/>
      <c r="I20" s="200"/>
      <c r="J20" s="200"/>
      <c r="K20" s="57">
        <v>3</v>
      </c>
      <c r="L20" s="43">
        <v>8</v>
      </c>
      <c r="M20" s="44">
        <v>239.66</v>
      </c>
      <c r="N20" s="43">
        <v>676</v>
      </c>
      <c r="O20" s="44">
        <v>239.66</v>
      </c>
      <c r="P20" s="43">
        <v>1715</v>
      </c>
      <c r="Q20" s="246"/>
      <c r="R20" s="45"/>
      <c r="S20" s="21">
        <f t="shared" si="1"/>
        <v>0</v>
      </c>
      <c r="T20" s="21">
        <f t="shared" si="0"/>
        <v>0</v>
      </c>
      <c r="U20" s="33">
        <f t="shared" si="2"/>
        <v>8</v>
      </c>
      <c r="V20" s="52" t="s">
        <v>109</v>
      </c>
      <c r="X20" s="65"/>
      <c r="Y20" s="65"/>
      <c r="Z20" s="65"/>
      <c r="AA20" s="68"/>
      <c r="AC20" s="42"/>
      <c r="AD20" s="42"/>
      <c r="AE20" s="42"/>
    </row>
    <row r="21" spans="1:31" s="15" customFormat="1" ht="13.5" thickBot="1">
      <c r="A21" s="241"/>
      <c r="B21" s="97" t="s">
        <v>21</v>
      </c>
      <c r="C21" s="98" t="s">
        <v>21</v>
      </c>
      <c r="D21" s="79" t="s">
        <v>106</v>
      </c>
      <c r="E21" s="252"/>
      <c r="F21" s="244"/>
      <c r="G21" s="73"/>
      <c r="H21" s="74"/>
      <c r="I21" s="203"/>
      <c r="J21" s="203"/>
      <c r="K21" s="127" t="s">
        <v>21</v>
      </c>
      <c r="L21" s="75"/>
      <c r="M21" s="132">
        <v>48.09</v>
      </c>
      <c r="N21" s="75">
        <v>109</v>
      </c>
      <c r="O21" s="132">
        <v>48.09</v>
      </c>
      <c r="P21" s="75">
        <v>252</v>
      </c>
      <c r="Q21" s="247"/>
      <c r="R21" s="216"/>
      <c r="S21" s="217">
        <f t="shared" si="1"/>
        <v>0</v>
      </c>
      <c r="T21" s="217">
        <f t="shared" si="0"/>
        <v>0</v>
      </c>
      <c r="U21" s="218">
        <f t="shared" si="2"/>
        <v>0</v>
      </c>
      <c r="V21" s="219" t="s">
        <v>109</v>
      </c>
      <c r="X21" s="71"/>
      <c r="Y21" s="71"/>
      <c r="Z21" s="71"/>
      <c r="AA21" s="72"/>
      <c r="AC21" s="159"/>
      <c r="AD21" s="159"/>
      <c r="AE21" s="159"/>
    </row>
    <row r="22" spans="1:31" s="15" customFormat="1">
      <c r="A22" s="258" t="s">
        <v>45</v>
      </c>
      <c r="B22" s="47" t="s">
        <v>21</v>
      </c>
      <c r="C22" s="47" t="s">
        <v>21</v>
      </c>
      <c r="D22" s="90" t="s">
        <v>37</v>
      </c>
      <c r="E22" s="114" t="s">
        <v>81</v>
      </c>
      <c r="F22" s="248" t="s">
        <v>119</v>
      </c>
      <c r="G22" s="23"/>
      <c r="H22" s="22"/>
      <c r="I22" s="202"/>
      <c r="J22" s="202"/>
      <c r="K22" s="123">
        <v>15.54</v>
      </c>
      <c r="L22" s="46">
        <v>274</v>
      </c>
      <c r="M22" s="142"/>
      <c r="N22" s="143"/>
      <c r="O22" s="120">
        <v>107.76</v>
      </c>
      <c r="P22" s="46">
        <v>1903</v>
      </c>
      <c r="Q22" s="245">
        <v>46035</v>
      </c>
      <c r="R22" s="45"/>
      <c r="S22" s="21">
        <f t="shared" si="1"/>
        <v>0</v>
      </c>
      <c r="T22" s="21">
        <f t="shared" si="0"/>
        <v>0</v>
      </c>
      <c r="U22" s="33">
        <f t="shared" si="2"/>
        <v>274</v>
      </c>
      <c r="V22" s="215" t="s">
        <v>109</v>
      </c>
      <c r="X22" s="64"/>
      <c r="Y22" s="64"/>
      <c r="Z22" s="64"/>
      <c r="AA22" s="67"/>
      <c r="AC22" s="208"/>
      <c r="AD22" s="208"/>
      <c r="AE22" s="208"/>
    </row>
    <row r="23" spans="1:31" s="15" customFormat="1" ht="13.5" thickBot="1">
      <c r="A23" s="262"/>
      <c r="B23" s="97" t="s">
        <v>21</v>
      </c>
      <c r="C23" s="98" t="s">
        <v>21</v>
      </c>
      <c r="D23" s="85" t="s">
        <v>37</v>
      </c>
      <c r="E23" s="113" t="s">
        <v>82</v>
      </c>
      <c r="F23" s="250"/>
      <c r="G23" s="73"/>
      <c r="H23" s="74"/>
      <c r="I23" s="203"/>
      <c r="J23" s="203"/>
      <c r="K23" s="127">
        <v>62.4</v>
      </c>
      <c r="L23" s="75">
        <v>874</v>
      </c>
      <c r="M23" s="145"/>
      <c r="N23" s="146"/>
      <c r="O23" s="132">
        <v>390.3</v>
      </c>
      <c r="P23" s="75">
        <v>5465</v>
      </c>
      <c r="Q23" s="247"/>
      <c r="R23" s="216"/>
      <c r="S23" s="217">
        <f t="shared" si="1"/>
        <v>0</v>
      </c>
      <c r="T23" s="217">
        <f t="shared" si="0"/>
        <v>0</v>
      </c>
      <c r="U23" s="218">
        <f t="shared" si="2"/>
        <v>874</v>
      </c>
      <c r="V23" s="219" t="s">
        <v>109</v>
      </c>
      <c r="X23" s="71"/>
      <c r="Y23" s="71"/>
      <c r="Z23" s="71"/>
      <c r="AA23" s="72"/>
      <c r="AC23" s="159"/>
      <c r="AD23" s="159"/>
      <c r="AE23" s="159"/>
    </row>
    <row r="24" spans="1:31" s="15" customFormat="1">
      <c r="A24" s="255" t="s">
        <v>46</v>
      </c>
      <c r="B24" s="47" t="s">
        <v>21</v>
      </c>
      <c r="C24" s="47" t="s">
        <v>21</v>
      </c>
      <c r="D24" s="90" t="s">
        <v>47</v>
      </c>
      <c r="E24" s="114" t="s">
        <v>83</v>
      </c>
      <c r="F24" s="242" t="s">
        <v>120</v>
      </c>
      <c r="G24" s="23"/>
      <c r="H24" s="22"/>
      <c r="I24" s="202"/>
      <c r="J24" s="202"/>
      <c r="K24" s="123">
        <v>172.93</v>
      </c>
      <c r="L24" s="46">
        <v>239</v>
      </c>
      <c r="M24" s="119" t="s">
        <v>21</v>
      </c>
      <c r="N24" s="43"/>
      <c r="O24" s="119" t="s">
        <v>21</v>
      </c>
      <c r="P24" s="46"/>
      <c r="Q24" s="245" t="s">
        <v>29</v>
      </c>
      <c r="R24" s="45"/>
      <c r="S24" s="21">
        <f t="shared" si="1"/>
        <v>0</v>
      </c>
      <c r="T24" s="21">
        <f t="shared" si="0"/>
        <v>0</v>
      </c>
      <c r="U24" s="33">
        <f t="shared" si="2"/>
        <v>239</v>
      </c>
      <c r="V24" s="215" t="s">
        <v>109</v>
      </c>
      <c r="X24" s="64"/>
      <c r="Y24" s="64"/>
      <c r="Z24" s="64"/>
      <c r="AA24" s="67"/>
      <c r="AC24" s="208"/>
      <c r="AD24" s="208"/>
      <c r="AE24" s="208"/>
    </row>
    <row r="25" spans="1:31" s="15" customFormat="1">
      <c r="A25" s="256"/>
      <c r="B25" s="78" t="s">
        <v>21</v>
      </c>
      <c r="C25" s="50" t="s">
        <v>21</v>
      </c>
      <c r="D25" s="25" t="s">
        <v>37</v>
      </c>
      <c r="E25" s="58" t="s">
        <v>84</v>
      </c>
      <c r="F25" s="243"/>
      <c r="G25" s="4"/>
      <c r="H25" s="16"/>
      <c r="I25" s="200"/>
      <c r="J25" s="200"/>
      <c r="K25" s="57">
        <v>291.2</v>
      </c>
      <c r="L25" s="43">
        <v>397</v>
      </c>
      <c r="M25" s="119" t="s">
        <v>21</v>
      </c>
      <c r="N25" s="43"/>
      <c r="O25" s="119" t="s">
        <v>21</v>
      </c>
      <c r="P25" s="43"/>
      <c r="Q25" s="246"/>
      <c r="R25" s="45"/>
      <c r="S25" s="21">
        <f t="shared" si="1"/>
        <v>0</v>
      </c>
      <c r="T25" s="21">
        <f t="shared" si="0"/>
        <v>0</v>
      </c>
      <c r="U25" s="33">
        <f t="shared" si="2"/>
        <v>397</v>
      </c>
      <c r="V25" s="52" t="s">
        <v>109</v>
      </c>
      <c r="X25" s="65"/>
      <c r="Y25" s="65"/>
      <c r="Z25" s="65"/>
      <c r="AA25" s="68"/>
      <c r="AC25" s="42"/>
      <c r="AD25" s="42"/>
      <c r="AE25" s="42"/>
    </row>
    <row r="26" spans="1:31" s="15" customFormat="1" ht="13.5" thickBot="1">
      <c r="A26" s="257"/>
      <c r="B26" s="97" t="s">
        <v>21</v>
      </c>
      <c r="C26" s="98" t="s">
        <v>21</v>
      </c>
      <c r="D26" s="85" t="s">
        <v>47</v>
      </c>
      <c r="E26" s="70" t="s">
        <v>85</v>
      </c>
      <c r="F26" s="244"/>
      <c r="G26" s="73"/>
      <c r="H26" s="74"/>
      <c r="I26" s="203"/>
      <c r="J26" s="203"/>
      <c r="K26" s="127">
        <v>152.99</v>
      </c>
      <c r="L26" s="75">
        <v>213</v>
      </c>
      <c r="M26" s="121" t="s">
        <v>21</v>
      </c>
      <c r="N26" s="75"/>
      <c r="O26" s="121" t="s">
        <v>21</v>
      </c>
      <c r="P26" s="75"/>
      <c r="Q26" s="247"/>
      <c r="R26" s="216"/>
      <c r="S26" s="217">
        <f t="shared" si="1"/>
        <v>0</v>
      </c>
      <c r="T26" s="217">
        <f t="shared" si="0"/>
        <v>0</v>
      </c>
      <c r="U26" s="218">
        <f t="shared" si="2"/>
        <v>213</v>
      </c>
      <c r="V26" s="219" t="s">
        <v>109</v>
      </c>
      <c r="X26" s="71"/>
      <c r="Y26" s="71"/>
      <c r="Z26" s="71"/>
      <c r="AA26" s="72"/>
      <c r="AC26" s="159"/>
      <c r="AD26" s="159"/>
      <c r="AE26" s="159"/>
    </row>
    <row r="27" spans="1:31" s="15" customFormat="1">
      <c r="A27" s="99" t="s">
        <v>48</v>
      </c>
      <c r="B27" s="47" t="s">
        <v>21</v>
      </c>
      <c r="C27" s="47" t="s">
        <v>21</v>
      </c>
      <c r="D27" s="90" t="s">
        <v>37</v>
      </c>
      <c r="E27" s="114" t="s">
        <v>86</v>
      </c>
      <c r="F27" s="56" t="s">
        <v>121</v>
      </c>
      <c r="G27" s="23"/>
      <c r="H27" s="22"/>
      <c r="I27" s="202"/>
      <c r="J27" s="202"/>
      <c r="K27" s="123">
        <v>9</v>
      </c>
      <c r="L27" s="46">
        <v>39</v>
      </c>
      <c r="M27" s="120">
        <v>163.65</v>
      </c>
      <c r="N27" s="46">
        <v>705</v>
      </c>
      <c r="O27" s="120">
        <v>439.01</v>
      </c>
      <c r="P27" s="46">
        <v>1893</v>
      </c>
      <c r="Q27" s="76">
        <v>46124</v>
      </c>
      <c r="R27" s="45"/>
      <c r="S27" s="21">
        <f t="shared" si="1"/>
        <v>0</v>
      </c>
      <c r="T27" s="21">
        <f t="shared" si="0"/>
        <v>0</v>
      </c>
      <c r="U27" s="33">
        <f t="shared" si="2"/>
        <v>39</v>
      </c>
      <c r="V27" s="215" t="s">
        <v>109</v>
      </c>
      <c r="X27" s="64"/>
      <c r="Y27" s="64"/>
      <c r="Z27" s="64"/>
      <c r="AA27" s="67"/>
      <c r="AC27" s="208"/>
      <c r="AD27" s="208"/>
      <c r="AE27" s="208"/>
    </row>
    <row r="28" spans="1:31" s="15" customFormat="1" ht="13.5" thickBot="1">
      <c r="A28" s="100" t="s">
        <v>49</v>
      </c>
      <c r="B28" s="97" t="s">
        <v>21</v>
      </c>
      <c r="C28" s="98" t="s">
        <v>21</v>
      </c>
      <c r="D28" s="25" t="s">
        <v>47</v>
      </c>
      <c r="E28" s="113" t="s">
        <v>122</v>
      </c>
      <c r="F28" s="70" t="s">
        <v>111</v>
      </c>
      <c r="G28" s="73"/>
      <c r="H28" s="74"/>
      <c r="I28" s="203"/>
      <c r="J28" s="203"/>
      <c r="K28" s="127">
        <v>47.04</v>
      </c>
      <c r="L28" s="75">
        <v>240</v>
      </c>
      <c r="M28" s="132">
        <v>193.96</v>
      </c>
      <c r="N28" s="75">
        <v>991</v>
      </c>
      <c r="O28" s="132">
        <v>315.01</v>
      </c>
      <c r="P28" s="75">
        <v>1611</v>
      </c>
      <c r="Q28" s="133">
        <v>46245</v>
      </c>
      <c r="R28" s="216"/>
      <c r="S28" s="217">
        <f t="shared" si="1"/>
        <v>0</v>
      </c>
      <c r="T28" s="217">
        <f t="shared" si="0"/>
        <v>0</v>
      </c>
      <c r="U28" s="218">
        <f t="shared" si="2"/>
        <v>240</v>
      </c>
      <c r="V28" s="219" t="s">
        <v>109</v>
      </c>
      <c r="X28" s="71"/>
      <c r="Y28" s="71"/>
      <c r="Z28" s="71"/>
      <c r="AA28" s="72"/>
      <c r="AC28" s="159"/>
      <c r="AD28" s="159"/>
      <c r="AE28" s="159"/>
    </row>
    <row r="29" spans="1:31" s="15" customFormat="1">
      <c r="A29" s="255" t="s">
        <v>51</v>
      </c>
      <c r="B29" s="47" t="s">
        <v>21</v>
      </c>
      <c r="C29" s="47" t="s">
        <v>21</v>
      </c>
      <c r="D29" s="84" t="s">
        <v>37</v>
      </c>
      <c r="E29" s="114" t="s">
        <v>87</v>
      </c>
      <c r="F29" s="242" t="s">
        <v>121</v>
      </c>
      <c r="G29" s="23"/>
      <c r="H29" s="22"/>
      <c r="I29" s="202"/>
      <c r="J29" s="202"/>
      <c r="K29" s="170">
        <v>51.63</v>
      </c>
      <c r="L29" s="163">
        <v>444.92</v>
      </c>
      <c r="M29" s="142"/>
      <c r="N29" s="143"/>
      <c r="O29" s="119" t="s">
        <v>21</v>
      </c>
      <c r="P29" s="46"/>
      <c r="Q29" s="245" t="s">
        <v>29</v>
      </c>
      <c r="R29" s="45"/>
      <c r="S29" s="21">
        <f t="shared" si="1"/>
        <v>0</v>
      </c>
      <c r="T29" s="21">
        <f t="shared" si="0"/>
        <v>0</v>
      </c>
      <c r="U29" s="33">
        <f t="shared" si="2"/>
        <v>444.92</v>
      </c>
      <c r="V29" s="215" t="s">
        <v>109</v>
      </c>
      <c r="X29" s="64"/>
      <c r="Y29" s="64"/>
      <c r="Z29" s="64"/>
      <c r="AA29" s="67"/>
      <c r="AC29" s="208"/>
      <c r="AD29" s="208"/>
      <c r="AE29" s="208"/>
    </row>
    <row r="30" spans="1:31" s="15" customFormat="1">
      <c r="A30" s="256"/>
      <c r="B30" s="78" t="s">
        <v>21</v>
      </c>
      <c r="C30" s="50" t="s">
        <v>21</v>
      </c>
      <c r="D30" s="79" t="s">
        <v>52</v>
      </c>
      <c r="E30" s="56" t="s">
        <v>88</v>
      </c>
      <c r="F30" s="243"/>
      <c r="G30" s="4"/>
      <c r="H30" s="16"/>
      <c r="I30" s="200"/>
      <c r="J30" s="200"/>
      <c r="K30" s="171">
        <v>175.61</v>
      </c>
      <c r="L30" s="155">
        <v>1250.46</v>
      </c>
      <c r="M30" s="168"/>
      <c r="N30" s="169"/>
      <c r="O30" s="119" t="s">
        <v>21</v>
      </c>
      <c r="P30" s="43"/>
      <c r="Q30" s="246"/>
      <c r="R30" s="45"/>
      <c r="S30" s="21">
        <f t="shared" si="1"/>
        <v>0</v>
      </c>
      <c r="T30" s="21">
        <f t="shared" si="0"/>
        <v>0</v>
      </c>
      <c r="U30" s="33">
        <f t="shared" si="2"/>
        <v>1250.46</v>
      </c>
      <c r="V30" s="52" t="s">
        <v>109</v>
      </c>
      <c r="X30" s="65"/>
      <c r="Y30" s="65"/>
      <c r="Z30" s="65"/>
      <c r="AA30" s="68"/>
      <c r="AC30" s="42"/>
      <c r="AD30" s="42"/>
      <c r="AE30" s="42"/>
    </row>
    <row r="31" spans="1:31" s="15" customFormat="1">
      <c r="A31" s="256"/>
      <c r="B31" s="78" t="s">
        <v>21</v>
      </c>
      <c r="C31" s="50" t="s">
        <v>21</v>
      </c>
      <c r="D31" s="25" t="s">
        <v>37</v>
      </c>
      <c r="E31" s="296" t="s">
        <v>87</v>
      </c>
      <c r="F31" s="243"/>
      <c r="G31" s="4"/>
      <c r="H31" s="16"/>
      <c r="I31" s="200"/>
      <c r="J31" s="200"/>
      <c r="K31" s="171">
        <v>108.29</v>
      </c>
      <c r="L31" s="160">
        <v>680.97</v>
      </c>
      <c r="M31" s="168"/>
      <c r="N31" s="169"/>
      <c r="O31" s="119" t="s">
        <v>21</v>
      </c>
      <c r="P31" s="43"/>
      <c r="Q31" s="246"/>
      <c r="R31" s="45"/>
      <c r="S31" s="21">
        <f t="shared" si="1"/>
        <v>0</v>
      </c>
      <c r="T31" s="21">
        <f t="shared" si="0"/>
        <v>0</v>
      </c>
      <c r="U31" s="33">
        <f t="shared" si="2"/>
        <v>680.97</v>
      </c>
      <c r="V31" s="52" t="s">
        <v>109</v>
      </c>
      <c r="X31" s="65"/>
      <c r="Y31" s="65"/>
      <c r="Z31" s="65"/>
      <c r="AA31" s="68"/>
      <c r="AC31" s="42"/>
      <c r="AD31" s="42"/>
      <c r="AE31" s="42"/>
    </row>
    <row r="32" spans="1:31" s="15" customFormat="1">
      <c r="A32" s="256"/>
      <c r="B32" s="78" t="s">
        <v>21</v>
      </c>
      <c r="C32" s="50" t="s">
        <v>21</v>
      </c>
      <c r="D32" s="25" t="s">
        <v>106</v>
      </c>
      <c r="E32" s="243"/>
      <c r="F32" s="243"/>
      <c r="G32" s="4"/>
      <c r="H32" s="16"/>
      <c r="I32" s="200"/>
      <c r="J32" s="200"/>
      <c r="K32" s="172">
        <v>2.12</v>
      </c>
      <c r="L32" s="161">
        <v>9.01</v>
      </c>
      <c r="M32" s="119" t="s">
        <v>21</v>
      </c>
      <c r="N32" s="43"/>
      <c r="O32" s="119" t="s">
        <v>21</v>
      </c>
      <c r="P32" s="43"/>
      <c r="Q32" s="246"/>
      <c r="R32" s="45"/>
      <c r="S32" s="21">
        <f t="shared" si="1"/>
        <v>0</v>
      </c>
      <c r="T32" s="21">
        <f t="shared" si="0"/>
        <v>0</v>
      </c>
      <c r="U32" s="33">
        <f t="shared" si="2"/>
        <v>9.01</v>
      </c>
      <c r="V32" s="52" t="s">
        <v>109</v>
      </c>
      <c r="X32" s="65"/>
      <c r="Y32" s="65"/>
      <c r="Z32" s="65"/>
      <c r="AA32" s="68"/>
      <c r="AC32" s="42"/>
      <c r="AD32" s="42"/>
      <c r="AE32" s="42"/>
    </row>
    <row r="33" spans="1:31" s="15" customFormat="1">
      <c r="A33" s="256"/>
      <c r="B33" s="78" t="s">
        <v>21</v>
      </c>
      <c r="C33" s="50" t="s">
        <v>21</v>
      </c>
      <c r="D33" s="25" t="s">
        <v>37</v>
      </c>
      <c r="E33" s="243"/>
      <c r="F33" s="243"/>
      <c r="G33" s="4"/>
      <c r="H33" s="16"/>
      <c r="I33" s="200"/>
      <c r="J33" s="200"/>
      <c r="K33" s="172">
        <v>44.29</v>
      </c>
      <c r="L33" s="161">
        <v>177.56</v>
      </c>
      <c r="M33" s="119" t="s">
        <v>21</v>
      </c>
      <c r="N33" s="43"/>
      <c r="O33" s="119" t="s">
        <v>21</v>
      </c>
      <c r="P33" s="43"/>
      <c r="Q33" s="246"/>
      <c r="R33" s="45"/>
      <c r="S33" s="21">
        <f t="shared" si="1"/>
        <v>0</v>
      </c>
      <c r="T33" s="21">
        <f t="shared" si="0"/>
        <v>0</v>
      </c>
      <c r="U33" s="33">
        <f t="shared" si="2"/>
        <v>177.56</v>
      </c>
      <c r="V33" s="52" t="s">
        <v>109</v>
      </c>
      <c r="X33" s="65"/>
      <c r="Y33" s="65"/>
      <c r="Z33" s="65"/>
      <c r="AA33" s="68"/>
      <c r="AC33" s="42"/>
      <c r="AD33" s="42"/>
      <c r="AE33" s="42"/>
    </row>
    <row r="34" spans="1:31" s="15" customFormat="1">
      <c r="A34" s="256"/>
      <c r="B34" s="78" t="s">
        <v>21</v>
      </c>
      <c r="C34" s="50" t="s">
        <v>21</v>
      </c>
      <c r="D34" s="25" t="s">
        <v>37</v>
      </c>
      <c r="E34" s="243"/>
      <c r="F34" s="243"/>
      <c r="G34" s="4"/>
      <c r="H34" s="16"/>
      <c r="I34" s="200"/>
      <c r="J34" s="200"/>
      <c r="K34" s="172">
        <v>52.85</v>
      </c>
      <c r="L34" s="161">
        <v>135.77000000000001</v>
      </c>
      <c r="M34" s="119" t="s">
        <v>21</v>
      </c>
      <c r="N34" s="43"/>
      <c r="O34" s="119" t="s">
        <v>21</v>
      </c>
      <c r="P34" s="43"/>
      <c r="Q34" s="246"/>
      <c r="R34" s="45"/>
      <c r="S34" s="21">
        <f t="shared" si="1"/>
        <v>0</v>
      </c>
      <c r="T34" s="21">
        <f t="shared" si="0"/>
        <v>0</v>
      </c>
      <c r="U34" s="33">
        <f t="shared" si="2"/>
        <v>135.77000000000001</v>
      </c>
      <c r="V34" s="52" t="s">
        <v>109</v>
      </c>
      <c r="X34" s="65"/>
      <c r="Y34" s="65"/>
      <c r="Z34" s="65"/>
      <c r="AA34" s="68"/>
      <c r="AC34" s="42"/>
      <c r="AD34" s="42"/>
      <c r="AE34" s="42"/>
    </row>
    <row r="35" spans="1:31" s="15" customFormat="1">
      <c r="A35" s="256"/>
      <c r="B35" s="78" t="s">
        <v>21</v>
      </c>
      <c r="C35" s="50" t="s">
        <v>21</v>
      </c>
      <c r="D35" s="25" t="s">
        <v>37</v>
      </c>
      <c r="E35" s="243"/>
      <c r="F35" s="243"/>
      <c r="G35" s="4"/>
      <c r="H35" s="16"/>
      <c r="I35" s="200"/>
      <c r="J35" s="200"/>
      <c r="K35" s="171">
        <v>42.48</v>
      </c>
      <c r="L35" s="160">
        <v>92.71</v>
      </c>
      <c r="M35" s="119" t="s">
        <v>21</v>
      </c>
      <c r="N35" s="43"/>
      <c r="O35" s="119" t="s">
        <v>21</v>
      </c>
      <c r="P35" s="43"/>
      <c r="Q35" s="246"/>
      <c r="R35" s="45"/>
      <c r="S35" s="21">
        <f t="shared" si="1"/>
        <v>0</v>
      </c>
      <c r="T35" s="21">
        <f t="shared" si="0"/>
        <v>0</v>
      </c>
      <c r="U35" s="33">
        <f t="shared" si="2"/>
        <v>92.71</v>
      </c>
      <c r="V35" s="52" t="s">
        <v>109</v>
      </c>
      <c r="X35" s="65"/>
      <c r="Y35" s="65"/>
      <c r="Z35" s="65"/>
      <c r="AA35" s="68"/>
      <c r="AC35" s="42"/>
      <c r="AD35" s="42"/>
      <c r="AE35" s="42"/>
    </row>
    <row r="36" spans="1:31" s="15" customFormat="1" ht="13.5" thickBot="1">
      <c r="A36" s="257"/>
      <c r="B36" s="97" t="s">
        <v>21</v>
      </c>
      <c r="C36" s="98" t="s">
        <v>21</v>
      </c>
      <c r="D36" s="85" t="s">
        <v>37</v>
      </c>
      <c r="E36" s="244"/>
      <c r="F36" s="244"/>
      <c r="G36" s="152"/>
      <c r="H36" s="156"/>
      <c r="I36" s="203"/>
      <c r="J36" s="203"/>
      <c r="K36" s="127"/>
      <c r="L36" s="75"/>
      <c r="M36" s="121" t="s">
        <v>21</v>
      </c>
      <c r="N36" s="75"/>
      <c r="O36" s="121" t="s">
        <v>21</v>
      </c>
      <c r="P36" s="75"/>
      <c r="Q36" s="247"/>
      <c r="R36" s="216"/>
      <c r="S36" s="217">
        <f t="shared" si="1"/>
        <v>0</v>
      </c>
      <c r="T36" s="217">
        <f t="shared" si="0"/>
        <v>0</v>
      </c>
      <c r="U36" s="218">
        <f t="shared" si="2"/>
        <v>0</v>
      </c>
      <c r="V36" s="219" t="s">
        <v>109</v>
      </c>
      <c r="X36" s="71"/>
      <c r="Y36" s="71"/>
      <c r="Z36" s="71"/>
      <c r="AA36" s="72"/>
      <c r="AC36" s="159"/>
      <c r="AD36" s="159"/>
      <c r="AE36" s="159"/>
    </row>
    <row r="37" spans="1:31" s="15" customFormat="1" ht="13.5" thickBot="1">
      <c r="A37" s="101" t="s">
        <v>53</v>
      </c>
      <c r="B37" s="87" t="s">
        <v>21</v>
      </c>
      <c r="C37" s="88" t="s">
        <v>21</v>
      </c>
      <c r="D37" s="79" t="s">
        <v>37</v>
      </c>
      <c r="E37" s="42" t="s">
        <v>89</v>
      </c>
      <c r="F37" s="112" t="s">
        <v>108</v>
      </c>
      <c r="G37" s="158"/>
      <c r="H37" s="162"/>
      <c r="I37" s="209"/>
      <c r="J37" s="209"/>
      <c r="K37" s="140">
        <v>9.17</v>
      </c>
      <c r="L37" s="167">
        <v>93</v>
      </c>
      <c r="M37" s="134"/>
      <c r="N37" s="135"/>
      <c r="O37" s="165" t="s">
        <v>21</v>
      </c>
      <c r="P37" s="167"/>
      <c r="Q37" s="131" t="s">
        <v>29</v>
      </c>
      <c r="R37" s="216"/>
      <c r="S37" s="217">
        <f t="shared" si="1"/>
        <v>0</v>
      </c>
      <c r="T37" s="217">
        <f t="shared" si="0"/>
        <v>0</v>
      </c>
      <c r="U37" s="218">
        <f t="shared" si="2"/>
        <v>93</v>
      </c>
      <c r="V37" s="220" t="s">
        <v>109</v>
      </c>
      <c r="X37" s="136"/>
      <c r="Y37" s="136"/>
      <c r="Z37" s="136"/>
      <c r="AA37" s="137"/>
      <c r="AC37" s="112"/>
      <c r="AD37" s="112"/>
      <c r="AE37" s="112"/>
    </row>
    <row r="38" spans="1:31" s="15" customFormat="1">
      <c r="A38" s="239" t="s">
        <v>54</v>
      </c>
      <c r="B38" s="47" t="s">
        <v>21</v>
      </c>
      <c r="C38" s="47" t="s">
        <v>21</v>
      </c>
      <c r="D38" s="154" t="s">
        <v>106</v>
      </c>
      <c r="E38" s="114" t="s">
        <v>90</v>
      </c>
      <c r="F38" s="242" t="s">
        <v>121</v>
      </c>
      <c r="G38" s="151"/>
      <c r="H38" s="164"/>
      <c r="I38" s="202"/>
      <c r="J38" s="202"/>
      <c r="K38" s="172">
        <v>5.84</v>
      </c>
      <c r="L38" s="177">
        <v>137</v>
      </c>
      <c r="M38" s="142"/>
      <c r="N38" s="143"/>
      <c r="O38" s="186">
        <v>87.68</v>
      </c>
      <c r="P38" s="193">
        <v>2052</v>
      </c>
      <c r="Q38" s="245">
        <v>46016</v>
      </c>
      <c r="R38" s="45"/>
      <c r="S38" s="21">
        <f t="shared" si="1"/>
        <v>0</v>
      </c>
      <c r="T38" s="21">
        <f t="shared" si="0"/>
        <v>0</v>
      </c>
      <c r="U38" s="33">
        <f t="shared" si="2"/>
        <v>137</v>
      </c>
      <c r="V38" s="215" t="s">
        <v>109</v>
      </c>
      <c r="X38" s="64"/>
      <c r="Y38" s="64"/>
      <c r="Z38" s="64"/>
      <c r="AA38" s="67"/>
      <c r="AC38" s="208"/>
      <c r="AD38" s="208"/>
      <c r="AE38" s="208"/>
    </row>
    <row r="39" spans="1:31" s="15" customFormat="1">
      <c r="A39" s="240"/>
      <c r="B39" s="78" t="s">
        <v>21</v>
      </c>
      <c r="C39" s="50" t="s">
        <v>21</v>
      </c>
      <c r="D39" s="150" t="s">
        <v>106</v>
      </c>
      <c r="E39" s="42" t="s">
        <v>91</v>
      </c>
      <c r="F39" s="243"/>
      <c r="G39" s="4"/>
      <c r="H39" s="16"/>
      <c r="I39" s="200"/>
      <c r="J39" s="200"/>
      <c r="K39" s="172">
        <v>1.69</v>
      </c>
      <c r="L39" s="177">
        <v>39</v>
      </c>
      <c r="M39" s="180"/>
      <c r="N39" s="181"/>
      <c r="O39" s="186">
        <v>30.27</v>
      </c>
      <c r="P39" s="193">
        <v>696</v>
      </c>
      <c r="Q39" s="246"/>
      <c r="R39" s="45"/>
      <c r="S39" s="21">
        <f t="shared" si="1"/>
        <v>0</v>
      </c>
      <c r="T39" s="21">
        <f t="shared" si="0"/>
        <v>0</v>
      </c>
      <c r="U39" s="33">
        <f t="shared" si="2"/>
        <v>39</v>
      </c>
      <c r="V39" s="52" t="s">
        <v>109</v>
      </c>
      <c r="X39" s="65"/>
      <c r="Y39" s="65"/>
      <c r="Z39" s="65"/>
      <c r="AA39" s="68"/>
      <c r="AC39" s="42"/>
      <c r="AD39" s="42"/>
      <c r="AE39" s="42"/>
    </row>
    <row r="40" spans="1:31" s="15" customFormat="1" ht="13.5" thickBot="1">
      <c r="A40" s="240"/>
      <c r="B40" s="97" t="s">
        <v>21</v>
      </c>
      <c r="C40" s="98" t="s">
        <v>21</v>
      </c>
      <c r="D40" s="153" t="s">
        <v>106</v>
      </c>
      <c r="E40" s="42" t="s">
        <v>92</v>
      </c>
      <c r="F40" s="243"/>
      <c r="G40" s="4"/>
      <c r="H40" s="16"/>
      <c r="I40" s="200"/>
      <c r="J40" s="200"/>
      <c r="K40" s="171">
        <v>0.85</v>
      </c>
      <c r="L40" s="176">
        <v>17</v>
      </c>
      <c r="M40" s="180"/>
      <c r="N40" s="181"/>
      <c r="O40" s="184">
        <v>39.08</v>
      </c>
      <c r="P40" s="192">
        <v>781</v>
      </c>
      <c r="Q40" s="246"/>
      <c r="R40" s="45"/>
      <c r="S40" s="21">
        <f t="shared" si="1"/>
        <v>0</v>
      </c>
      <c r="T40" s="21">
        <f t="shared" si="0"/>
        <v>0</v>
      </c>
      <c r="U40" s="33">
        <f t="shared" si="2"/>
        <v>17</v>
      </c>
      <c r="V40" s="52" t="s">
        <v>109</v>
      </c>
      <c r="X40" s="65"/>
      <c r="Y40" s="65"/>
      <c r="Z40" s="65"/>
      <c r="AA40" s="68"/>
      <c r="AC40" s="42"/>
      <c r="AD40" s="42"/>
      <c r="AE40" s="42"/>
    </row>
    <row r="41" spans="1:31" s="15" customFormat="1" ht="13.5" thickBot="1">
      <c r="A41" s="241"/>
      <c r="B41" s="97" t="s">
        <v>21</v>
      </c>
      <c r="C41" s="98" t="s">
        <v>21</v>
      </c>
      <c r="D41" s="166" t="s">
        <v>123</v>
      </c>
      <c r="E41" s="113" t="s">
        <v>90</v>
      </c>
      <c r="F41" s="244"/>
      <c r="G41" s="174"/>
      <c r="H41" s="175"/>
      <c r="I41" s="203"/>
      <c r="J41" s="203"/>
      <c r="K41" s="182">
        <v>32.840000000000003</v>
      </c>
      <c r="L41" s="179">
        <v>375</v>
      </c>
      <c r="M41" s="145"/>
      <c r="N41" s="146"/>
      <c r="O41" s="189">
        <v>283.69</v>
      </c>
      <c r="P41" s="196">
        <v>3263</v>
      </c>
      <c r="Q41" s="247"/>
      <c r="R41" s="216"/>
      <c r="S41" s="217">
        <f t="shared" si="1"/>
        <v>0</v>
      </c>
      <c r="T41" s="217">
        <f t="shared" si="0"/>
        <v>0</v>
      </c>
      <c r="U41" s="218">
        <f t="shared" si="2"/>
        <v>375</v>
      </c>
      <c r="V41" s="219" t="s">
        <v>109</v>
      </c>
      <c r="X41" s="71"/>
      <c r="Y41" s="71"/>
      <c r="Z41" s="71"/>
      <c r="AA41" s="72"/>
      <c r="AC41" s="159"/>
      <c r="AD41" s="159"/>
      <c r="AE41" s="159"/>
    </row>
    <row r="42" spans="1:31" s="15" customFormat="1">
      <c r="A42" s="258" t="s">
        <v>55</v>
      </c>
      <c r="B42" s="47" t="s">
        <v>21</v>
      </c>
      <c r="C42" s="47" t="s">
        <v>21</v>
      </c>
      <c r="D42" s="188" t="s">
        <v>63</v>
      </c>
      <c r="E42" s="248" t="s">
        <v>124</v>
      </c>
      <c r="F42" s="248" t="s">
        <v>108</v>
      </c>
      <c r="G42" s="173"/>
      <c r="H42" s="178"/>
      <c r="I42" s="202"/>
      <c r="J42" s="202"/>
      <c r="K42" s="57">
        <v>7.87</v>
      </c>
      <c r="L42" s="43">
        <v>79</v>
      </c>
      <c r="M42" s="197"/>
      <c r="N42" s="198"/>
      <c r="O42" s="44"/>
      <c r="P42" s="43"/>
      <c r="Q42" s="76"/>
      <c r="R42" s="45"/>
      <c r="S42" s="21">
        <f t="shared" si="1"/>
        <v>0</v>
      </c>
      <c r="T42" s="21">
        <f t="shared" si="0"/>
        <v>0</v>
      </c>
      <c r="U42" s="33">
        <f t="shared" si="2"/>
        <v>79</v>
      </c>
      <c r="V42" s="215" t="s">
        <v>109</v>
      </c>
      <c r="X42" s="64"/>
      <c r="Y42" s="64"/>
      <c r="Z42" s="64"/>
      <c r="AA42" s="67"/>
      <c r="AC42" s="208"/>
      <c r="AD42" s="208"/>
      <c r="AE42" s="208"/>
    </row>
    <row r="43" spans="1:31" s="15" customFormat="1" ht="13.5" thickBot="1">
      <c r="A43" s="259"/>
      <c r="B43" s="195" t="s">
        <v>141</v>
      </c>
      <c r="C43" s="53" t="s">
        <v>21</v>
      </c>
      <c r="D43" s="185" t="s">
        <v>37</v>
      </c>
      <c r="E43" s="250"/>
      <c r="F43" s="250"/>
      <c r="G43" s="187"/>
      <c r="H43" s="190"/>
      <c r="I43" s="203"/>
      <c r="J43" s="203"/>
      <c r="K43" s="127">
        <v>15.72</v>
      </c>
      <c r="L43" s="75">
        <v>104</v>
      </c>
      <c r="M43" s="132">
        <v>362.1</v>
      </c>
      <c r="N43" s="75">
        <v>2394</v>
      </c>
      <c r="O43" s="132">
        <v>782.1</v>
      </c>
      <c r="P43" s="75">
        <v>5171</v>
      </c>
      <c r="Q43" s="133">
        <v>46090</v>
      </c>
      <c r="R43" s="216"/>
      <c r="S43" s="217">
        <f t="shared" si="1"/>
        <v>0</v>
      </c>
      <c r="T43" s="217">
        <f t="shared" si="0"/>
        <v>0</v>
      </c>
      <c r="U43" s="218">
        <f t="shared" si="2"/>
        <v>104</v>
      </c>
      <c r="V43" s="219" t="s">
        <v>109</v>
      </c>
      <c r="X43" s="71"/>
      <c r="Y43" s="71"/>
      <c r="Z43" s="71"/>
      <c r="AA43" s="72"/>
      <c r="AC43" s="159"/>
      <c r="AD43" s="159"/>
      <c r="AE43" s="159"/>
    </row>
    <row r="44" spans="1:31" s="15" customFormat="1">
      <c r="A44" s="239" t="s">
        <v>56</v>
      </c>
      <c r="B44" s="89" t="s">
        <v>21</v>
      </c>
      <c r="C44" s="224" t="s">
        <v>21</v>
      </c>
      <c r="D44" s="157" t="s">
        <v>63</v>
      </c>
      <c r="E44" s="242" t="s">
        <v>93</v>
      </c>
      <c r="F44" s="242" t="s">
        <v>114</v>
      </c>
      <c r="G44" s="186"/>
      <c r="H44" s="194"/>
      <c r="I44" s="202"/>
      <c r="J44" s="202"/>
      <c r="K44" s="123" t="s">
        <v>21</v>
      </c>
      <c r="L44" s="46"/>
      <c r="M44" s="206">
        <v>395.92</v>
      </c>
      <c r="N44" s="46"/>
      <c r="O44" s="119" t="s">
        <v>21</v>
      </c>
      <c r="P44" s="46"/>
      <c r="Q44" s="245">
        <v>45782</v>
      </c>
      <c r="R44" s="45"/>
      <c r="S44" s="21">
        <f t="shared" si="1"/>
        <v>0</v>
      </c>
      <c r="T44" s="21">
        <f t="shared" si="0"/>
        <v>0</v>
      </c>
      <c r="U44" s="33">
        <f t="shared" si="2"/>
        <v>0</v>
      </c>
      <c r="V44" s="215" t="s">
        <v>109</v>
      </c>
      <c r="X44" s="64"/>
      <c r="Y44" s="64"/>
      <c r="Z44" s="64"/>
      <c r="AA44" s="67"/>
      <c r="AC44" s="208"/>
      <c r="AD44" s="208"/>
      <c r="AE44" s="208"/>
    </row>
    <row r="45" spans="1:31" s="15" customFormat="1">
      <c r="A45" s="240"/>
      <c r="B45" s="78" t="s">
        <v>21</v>
      </c>
      <c r="C45" s="50" t="s">
        <v>21</v>
      </c>
      <c r="D45" s="183" t="s">
        <v>63</v>
      </c>
      <c r="E45" s="243"/>
      <c r="F45" s="243"/>
      <c r="G45" s="4"/>
      <c r="H45" s="16"/>
      <c r="I45" s="200"/>
      <c r="J45" s="200"/>
      <c r="K45" s="57" t="s">
        <v>21</v>
      </c>
      <c r="L45" s="43"/>
      <c r="M45" s="201">
        <v>259.44</v>
      </c>
      <c r="N45" s="43"/>
      <c r="O45" s="119" t="s">
        <v>21</v>
      </c>
      <c r="P45" s="43"/>
      <c r="Q45" s="246"/>
      <c r="R45" s="45"/>
      <c r="S45" s="21">
        <f t="shared" si="1"/>
        <v>0</v>
      </c>
      <c r="T45" s="21">
        <f t="shared" si="0"/>
        <v>0</v>
      </c>
      <c r="U45" s="33">
        <f t="shared" si="2"/>
        <v>0</v>
      </c>
      <c r="V45" s="52" t="s">
        <v>109</v>
      </c>
      <c r="X45" s="65"/>
      <c r="Y45" s="65"/>
      <c r="Z45" s="65"/>
      <c r="AA45" s="68"/>
      <c r="AC45" s="42"/>
      <c r="AD45" s="42"/>
      <c r="AE45" s="42"/>
    </row>
    <row r="46" spans="1:31" s="15" customFormat="1" ht="13.5" thickBot="1">
      <c r="A46" s="241"/>
      <c r="B46" s="97" t="s">
        <v>21</v>
      </c>
      <c r="C46" s="98" t="s">
        <v>21</v>
      </c>
      <c r="D46" s="185" t="s">
        <v>63</v>
      </c>
      <c r="E46" s="244"/>
      <c r="F46" s="244"/>
      <c r="G46" s="187"/>
      <c r="H46" s="190"/>
      <c r="I46" s="203"/>
      <c r="J46" s="203"/>
      <c r="K46" s="127" t="s">
        <v>21</v>
      </c>
      <c r="L46" s="75"/>
      <c r="M46" s="204">
        <v>270</v>
      </c>
      <c r="N46" s="75"/>
      <c r="O46" s="121" t="s">
        <v>21</v>
      </c>
      <c r="P46" s="75"/>
      <c r="Q46" s="247"/>
      <c r="R46" s="216"/>
      <c r="S46" s="217">
        <f t="shared" si="1"/>
        <v>0</v>
      </c>
      <c r="T46" s="217">
        <f t="shared" si="0"/>
        <v>0</v>
      </c>
      <c r="U46" s="218">
        <f t="shared" si="2"/>
        <v>0</v>
      </c>
      <c r="V46" s="219" t="s">
        <v>109</v>
      </c>
      <c r="X46" s="71"/>
      <c r="Y46" s="71"/>
      <c r="Z46" s="71"/>
      <c r="AA46" s="72"/>
      <c r="AC46" s="159"/>
      <c r="AD46" s="159"/>
      <c r="AE46" s="159"/>
    </row>
    <row r="47" spans="1:31" s="15" customFormat="1">
      <c r="A47" s="99" t="s">
        <v>57</v>
      </c>
      <c r="B47" s="47" t="s">
        <v>21</v>
      </c>
      <c r="C47" s="47" t="s">
        <v>21</v>
      </c>
      <c r="D47" s="205" t="s">
        <v>37</v>
      </c>
      <c r="E47" s="199" t="s">
        <v>125</v>
      </c>
      <c r="F47" s="208" t="s">
        <v>119</v>
      </c>
      <c r="G47" s="186"/>
      <c r="H47" s="194"/>
      <c r="I47" s="202"/>
      <c r="J47" s="202"/>
      <c r="K47" s="202">
        <v>34.21</v>
      </c>
      <c r="L47" s="46">
        <v>769</v>
      </c>
      <c r="M47" s="120"/>
      <c r="N47" s="46"/>
      <c r="O47" s="120">
        <v>313.94</v>
      </c>
      <c r="P47" s="46">
        <v>7015</v>
      </c>
      <c r="Q47" s="76">
        <v>45854</v>
      </c>
      <c r="R47" s="45"/>
      <c r="S47" s="21">
        <f t="shared" si="1"/>
        <v>0</v>
      </c>
      <c r="T47" s="21">
        <f t="shared" si="0"/>
        <v>0</v>
      </c>
      <c r="U47" s="21">
        <f t="shared" si="2"/>
        <v>769</v>
      </c>
      <c r="V47" s="215" t="s">
        <v>109</v>
      </c>
      <c r="X47" s="64"/>
      <c r="Y47" s="64"/>
      <c r="Z47" s="64"/>
      <c r="AA47" s="67"/>
      <c r="AC47" s="208"/>
      <c r="AD47" s="208"/>
      <c r="AE47" s="208"/>
    </row>
    <row r="48" spans="1:31" s="15" customFormat="1">
      <c r="A48" s="102" t="s">
        <v>58</v>
      </c>
      <c r="B48" s="78" t="s">
        <v>21</v>
      </c>
      <c r="C48" s="50" t="s">
        <v>21</v>
      </c>
      <c r="D48" s="62" t="s">
        <v>126</v>
      </c>
      <c r="E48" s="122" t="s">
        <v>127</v>
      </c>
      <c r="F48" s="42" t="s">
        <v>119</v>
      </c>
      <c r="G48" s="4"/>
      <c r="H48" s="16"/>
      <c r="I48" s="200"/>
      <c r="J48" s="200"/>
      <c r="K48" s="57">
        <v>50.78</v>
      </c>
      <c r="L48" s="43">
        <v>1059</v>
      </c>
      <c r="M48" s="197"/>
      <c r="N48" s="198"/>
      <c r="O48" s="44">
        <v>297.07</v>
      </c>
      <c r="P48" s="43">
        <v>6193</v>
      </c>
      <c r="Q48" s="41">
        <v>45854</v>
      </c>
      <c r="R48" s="45"/>
      <c r="S48" s="21">
        <f t="shared" si="1"/>
        <v>0</v>
      </c>
      <c r="T48" s="21">
        <f t="shared" si="0"/>
        <v>0</v>
      </c>
      <c r="U48" s="33">
        <f t="shared" si="2"/>
        <v>1059</v>
      </c>
      <c r="V48" s="52" t="s">
        <v>109</v>
      </c>
      <c r="X48" s="65"/>
      <c r="Y48" s="65"/>
      <c r="Z48" s="65"/>
      <c r="AA48" s="68"/>
      <c r="AC48" s="42"/>
      <c r="AD48" s="42"/>
      <c r="AE48" s="42"/>
    </row>
    <row r="49" spans="1:31" s="15" customFormat="1" ht="13.5" thickBot="1">
      <c r="A49" s="100" t="s">
        <v>59</v>
      </c>
      <c r="B49" s="97" t="s">
        <v>21</v>
      </c>
      <c r="C49" s="98" t="s">
        <v>21</v>
      </c>
      <c r="D49" s="103" t="s">
        <v>63</v>
      </c>
      <c r="E49" s="210" t="s">
        <v>128</v>
      </c>
      <c r="F49" s="159" t="s">
        <v>119</v>
      </c>
      <c r="G49" s="204"/>
      <c r="H49" s="190"/>
      <c r="I49" s="203"/>
      <c r="J49" s="203"/>
      <c r="K49" s="127">
        <v>13.08</v>
      </c>
      <c r="L49" s="75">
        <v>341</v>
      </c>
      <c r="M49" s="145"/>
      <c r="N49" s="146"/>
      <c r="O49" s="132">
        <v>93.05</v>
      </c>
      <c r="P49" s="75">
        <v>2423</v>
      </c>
      <c r="Q49" s="133">
        <v>45879</v>
      </c>
      <c r="R49" s="216"/>
      <c r="S49" s="217">
        <f t="shared" si="1"/>
        <v>0</v>
      </c>
      <c r="T49" s="217">
        <f t="shared" si="0"/>
        <v>0</v>
      </c>
      <c r="U49" s="218">
        <f t="shared" si="2"/>
        <v>341</v>
      </c>
      <c r="V49" s="219" t="s">
        <v>109</v>
      </c>
      <c r="X49" s="71"/>
      <c r="Y49" s="71"/>
      <c r="Z49" s="71"/>
      <c r="AA49" s="72"/>
      <c r="AC49" s="159"/>
      <c r="AD49" s="159"/>
      <c r="AE49" s="159"/>
    </row>
    <row r="50" spans="1:31" s="15" customFormat="1">
      <c r="A50" s="239" t="s">
        <v>60</v>
      </c>
      <c r="B50" s="47" t="s">
        <v>21</v>
      </c>
      <c r="C50" s="47" t="s">
        <v>21</v>
      </c>
      <c r="D50" s="205" t="s">
        <v>37</v>
      </c>
      <c r="E50" s="242" t="s">
        <v>94</v>
      </c>
      <c r="F50" s="242" t="s">
        <v>108</v>
      </c>
      <c r="G50" s="186"/>
      <c r="H50" s="194"/>
      <c r="I50" s="202"/>
      <c r="J50" s="202"/>
      <c r="K50" s="123">
        <v>25.8</v>
      </c>
      <c r="L50" s="46">
        <v>261</v>
      </c>
      <c r="M50" s="142"/>
      <c r="N50" s="143"/>
      <c r="O50" s="120"/>
      <c r="P50" s="46"/>
      <c r="Q50" s="245">
        <v>46000</v>
      </c>
      <c r="R50" s="45"/>
      <c r="S50" s="21">
        <f t="shared" si="1"/>
        <v>0</v>
      </c>
      <c r="T50" s="21">
        <f t="shared" si="0"/>
        <v>0</v>
      </c>
      <c r="U50" s="33">
        <f t="shared" si="2"/>
        <v>261</v>
      </c>
      <c r="V50" s="215" t="s">
        <v>109</v>
      </c>
      <c r="X50" s="64"/>
      <c r="Y50" s="226"/>
      <c r="Z50" s="64"/>
      <c r="AA50" s="67"/>
      <c r="AC50" s="208"/>
      <c r="AD50" s="208"/>
      <c r="AE50" s="208"/>
    </row>
    <row r="51" spans="1:31" s="15" customFormat="1" ht="15" customHeight="1">
      <c r="A51" s="240"/>
      <c r="B51" s="78" t="s">
        <v>21</v>
      </c>
      <c r="C51" s="50" t="s">
        <v>21</v>
      </c>
      <c r="D51" s="183" t="s">
        <v>63</v>
      </c>
      <c r="E51" s="243"/>
      <c r="F51" s="243"/>
      <c r="G51" s="4"/>
      <c r="H51" s="16"/>
      <c r="I51" s="200"/>
      <c r="J51" s="200"/>
      <c r="K51" s="57">
        <v>25.8</v>
      </c>
      <c r="L51" s="43">
        <v>261</v>
      </c>
      <c r="M51" s="197"/>
      <c r="N51" s="198"/>
      <c r="O51" s="44"/>
      <c r="P51" s="43"/>
      <c r="Q51" s="246"/>
      <c r="R51" s="45"/>
      <c r="S51" s="21">
        <f t="shared" si="1"/>
        <v>0</v>
      </c>
      <c r="T51" s="21">
        <f t="shared" si="0"/>
        <v>0</v>
      </c>
      <c r="U51" s="33">
        <f t="shared" si="2"/>
        <v>261</v>
      </c>
      <c r="V51" s="52" t="s">
        <v>109</v>
      </c>
      <c r="X51" s="65"/>
      <c r="Y51" s="227"/>
      <c r="Z51" s="65"/>
      <c r="AA51" s="68"/>
      <c r="AC51" s="42"/>
      <c r="AD51" s="42"/>
      <c r="AE51" s="42"/>
    </row>
    <row r="52" spans="1:31" s="15" customFormat="1" ht="15.75" customHeight="1" thickBot="1">
      <c r="A52" s="240"/>
      <c r="B52" s="195" t="s">
        <v>141</v>
      </c>
      <c r="C52" s="53" t="s">
        <v>21</v>
      </c>
      <c r="D52" s="185" t="s">
        <v>37</v>
      </c>
      <c r="E52" s="244"/>
      <c r="F52" s="244"/>
      <c r="G52" s="204"/>
      <c r="H52" s="190"/>
      <c r="I52" s="203"/>
      <c r="J52" s="203"/>
      <c r="K52" s="127">
        <v>0.5</v>
      </c>
      <c r="L52" s="75">
        <v>2</v>
      </c>
      <c r="M52" s="132">
        <v>421.7</v>
      </c>
      <c r="N52" s="75">
        <v>1375</v>
      </c>
      <c r="O52" s="132">
        <v>836.82</v>
      </c>
      <c r="P52" s="75">
        <v>2729</v>
      </c>
      <c r="Q52" s="247"/>
      <c r="R52" s="216"/>
      <c r="S52" s="217">
        <f t="shared" si="1"/>
        <v>0</v>
      </c>
      <c r="T52" s="217">
        <f t="shared" si="0"/>
        <v>0</v>
      </c>
      <c r="U52" s="218">
        <f t="shared" si="2"/>
        <v>2</v>
      </c>
      <c r="V52" s="219" t="s">
        <v>109</v>
      </c>
      <c r="X52" s="71"/>
      <c r="Y52" s="71"/>
      <c r="Z52" s="71"/>
      <c r="AA52" s="72"/>
      <c r="AC52" s="159"/>
      <c r="AD52" s="71"/>
      <c r="AE52" s="72"/>
    </row>
    <row r="53" spans="1:31" s="15" customFormat="1" ht="13.5" thickBot="1">
      <c r="A53" s="86" t="s">
        <v>61</v>
      </c>
      <c r="B53" s="87">
        <v>15440</v>
      </c>
      <c r="C53" s="88" t="s">
        <v>21</v>
      </c>
      <c r="D53" s="91" t="s">
        <v>37</v>
      </c>
      <c r="E53" s="111" t="s">
        <v>129</v>
      </c>
      <c r="F53" s="112" t="s">
        <v>120</v>
      </c>
      <c r="G53" s="158"/>
      <c r="H53" s="162"/>
      <c r="I53" s="209"/>
      <c r="J53" s="209"/>
      <c r="K53" s="140">
        <v>2.5</v>
      </c>
      <c r="L53" s="167">
        <v>9</v>
      </c>
      <c r="M53" s="129">
        <v>411.26</v>
      </c>
      <c r="N53" s="167">
        <v>1480</v>
      </c>
      <c r="O53" s="129">
        <v>771.12</v>
      </c>
      <c r="P53" s="167">
        <v>2776</v>
      </c>
      <c r="Q53" s="131">
        <v>46072</v>
      </c>
      <c r="R53" s="216"/>
      <c r="S53" s="217">
        <f t="shared" si="1"/>
        <v>0</v>
      </c>
      <c r="T53" s="217">
        <f t="shared" si="0"/>
        <v>0</v>
      </c>
      <c r="U53" s="218">
        <f t="shared" si="2"/>
        <v>9</v>
      </c>
      <c r="V53" s="220" t="s">
        <v>109</v>
      </c>
      <c r="X53" s="136"/>
      <c r="Y53" s="136"/>
      <c r="Z53" s="136"/>
      <c r="AA53" s="137"/>
      <c r="AC53" s="112"/>
      <c r="AD53" s="136"/>
      <c r="AE53" s="137"/>
    </row>
    <row r="54" spans="1:31" s="15" customFormat="1">
      <c r="A54" s="239" t="s">
        <v>62</v>
      </c>
      <c r="B54" s="47" t="s">
        <v>21</v>
      </c>
      <c r="C54" s="47" t="s">
        <v>21</v>
      </c>
      <c r="D54" s="205" t="s">
        <v>63</v>
      </c>
      <c r="E54" s="242" t="s">
        <v>131</v>
      </c>
      <c r="F54" s="243" t="s">
        <v>132</v>
      </c>
      <c r="G54" s="186"/>
      <c r="H54" s="194"/>
      <c r="I54" s="202"/>
      <c r="J54" s="202"/>
      <c r="K54" s="144">
        <v>11.44</v>
      </c>
      <c r="L54" s="143">
        <v>1291</v>
      </c>
      <c r="M54" s="197"/>
      <c r="N54" s="198"/>
      <c r="O54" s="120">
        <v>42.12</v>
      </c>
      <c r="P54" s="46">
        <v>4755</v>
      </c>
      <c r="Q54" s="245">
        <v>46234</v>
      </c>
      <c r="R54" s="45"/>
      <c r="S54" s="21">
        <f t="shared" si="1"/>
        <v>0</v>
      </c>
      <c r="T54" s="21">
        <f t="shared" si="0"/>
        <v>0</v>
      </c>
      <c r="U54" s="211">
        <f t="shared" si="2"/>
        <v>1291</v>
      </c>
      <c r="V54" s="215" t="s">
        <v>109</v>
      </c>
      <c r="X54" s="64"/>
      <c r="Y54" s="64"/>
      <c r="Z54" s="64"/>
      <c r="AA54" s="67"/>
      <c r="AC54" s="208"/>
      <c r="AD54" s="64"/>
      <c r="AE54" s="67"/>
    </row>
    <row r="55" spans="1:31" s="15" customFormat="1" ht="15.75" customHeight="1" thickBot="1">
      <c r="A55" s="241"/>
      <c r="B55" s="97" t="s">
        <v>21</v>
      </c>
      <c r="C55" s="98" t="s">
        <v>21</v>
      </c>
      <c r="D55" s="85" t="s">
        <v>37</v>
      </c>
      <c r="E55" s="244"/>
      <c r="F55" s="244"/>
      <c r="G55" s="204"/>
      <c r="H55" s="190"/>
      <c r="I55" s="203"/>
      <c r="J55" s="203"/>
      <c r="K55" s="127">
        <v>11.56</v>
      </c>
      <c r="L55" s="75">
        <v>53</v>
      </c>
      <c r="M55" s="132">
        <v>207.17</v>
      </c>
      <c r="N55" s="75">
        <v>815</v>
      </c>
      <c r="O55" s="132">
        <v>258.97000000000003</v>
      </c>
      <c r="P55" s="75">
        <v>1019</v>
      </c>
      <c r="Q55" s="247"/>
      <c r="R55" s="45"/>
      <c r="S55" s="21">
        <f t="shared" si="1"/>
        <v>0</v>
      </c>
      <c r="T55" s="21">
        <f t="shared" si="0"/>
        <v>0</v>
      </c>
      <c r="U55" s="33">
        <f t="shared" si="2"/>
        <v>53</v>
      </c>
      <c r="V55" s="52" t="s">
        <v>109</v>
      </c>
      <c r="X55" s="71"/>
      <c r="Y55" s="71"/>
      <c r="Z55" s="71"/>
      <c r="AA55" s="72"/>
      <c r="AC55" s="159"/>
      <c r="AD55" s="71"/>
      <c r="AE55" s="72"/>
    </row>
    <row r="56" spans="1:31" s="15" customFormat="1" ht="13.5" thickBot="1">
      <c r="A56" s="104" t="s">
        <v>65</v>
      </c>
      <c r="B56" s="87" t="s">
        <v>141</v>
      </c>
      <c r="C56" s="88" t="s">
        <v>21</v>
      </c>
      <c r="D56" s="91" t="s">
        <v>66</v>
      </c>
      <c r="E56" s="111" t="s">
        <v>133</v>
      </c>
      <c r="F56" s="112" t="s">
        <v>119</v>
      </c>
      <c r="G56" s="158"/>
      <c r="H56" s="162"/>
      <c r="I56" s="209"/>
      <c r="J56" s="209"/>
      <c r="K56" s="140">
        <v>27.6</v>
      </c>
      <c r="L56" s="167">
        <v>349</v>
      </c>
      <c r="M56" s="134"/>
      <c r="N56" s="135"/>
      <c r="O56" s="129">
        <v>212.51</v>
      </c>
      <c r="P56" s="167">
        <v>2687</v>
      </c>
      <c r="Q56" s="131">
        <v>45997</v>
      </c>
      <c r="R56" s="216"/>
      <c r="S56" s="217">
        <f t="shared" si="1"/>
        <v>0</v>
      </c>
      <c r="T56" s="217">
        <f t="shared" si="0"/>
        <v>0</v>
      </c>
      <c r="U56" s="218">
        <f t="shared" si="2"/>
        <v>349</v>
      </c>
      <c r="V56" s="219" t="s">
        <v>109</v>
      </c>
      <c r="X56" s="136">
        <v>616.66</v>
      </c>
      <c r="Y56" s="228">
        <v>43705</v>
      </c>
      <c r="Z56" s="136">
        <v>4392.43</v>
      </c>
      <c r="AA56" s="137">
        <v>15981</v>
      </c>
      <c r="AC56" s="112"/>
      <c r="AD56" s="136"/>
      <c r="AE56" s="137"/>
    </row>
    <row r="57" spans="1:31" s="15" customFormat="1">
      <c r="A57" s="260" t="s">
        <v>67</v>
      </c>
      <c r="B57" s="105" t="s">
        <v>141</v>
      </c>
      <c r="C57" s="106" t="s">
        <v>21</v>
      </c>
      <c r="D57" s="107" t="s">
        <v>37</v>
      </c>
      <c r="E57" s="114" t="s">
        <v>150</v>
      </c>
      <c r="F57" s="242" t="s">
        <v>119</v>
      </c>
      <c r="G57" s="186"/>
      <c r="H57" s="194"/>
      <c r="I57" s="202"/>
      <c r="J57" s="202"/>
      <c r="K57" s="123">
        <v>7.5</v>
      </c>
      <c r="L57" s="46">
        <v>33</v>
      </c>
      <c r="M57" s="120">
        <v>425.07</v>
      </c>
      <c r="N57" s="46">
        <v>1833</v>
      </c>
      <c r="O57" s="120">
        <v>834.21</v>
      </c>
      <c r="P57" s="46">
        <v>3597</v>
      </c>
      <c r="Q57" s="245">
        <v>46009</v>
      </c>
      <c r="R57" s="45"/>
      <c r="S57" s="21">
        <f t="shared" si="1"/>
        <v>0</v>
      </c>
      <c r="T57" s="21">
        <f t="shared" si="0"/>
        <v>0</v>
      </c>
      <c r="U57" s="33">
        <f t="shared" si="2"/>
        <v>33</v>
      </c>
      <c r="V57" s="215" t="s">
        <v>109</v>
      </c>
      <c r="X57" s="64"/>
      <c r="Y57" s="64"/>
      <c r="Z57" s="64"/>
      <c r="AA57" s="67"/>
      <c r="AC57" s="208"/>
      <c r="AD57" s="64"/>
      <c r="AE57" s="67"/>
    </row>
    <row r="58" spans="1:31" s="15" customFormat="1" ht="13.5" thickBot="1">
      <c r="A58" s="261"/>
      <c r="B58" s="108" t="s">
        <v>141</v>
      </c>
      <c r="C58" s="106" t="s">
        <v>21</v>
      </c>
      <c r="D58" s="107" t="s">
        <v>52</v>
      </c>
      <c r="E58" s="113" t="s">
        <v>151</v>
      </c>
      <c r="F58" s="244"/>
      <c r="G58" s="204"/>
      <c r="H58" s="190"/>
      <c r="I58" s="203"/>
      <c r="J58" s="203"/>
      <c r="K58" s="127">
        <v>5</v>
      </c>
      <c r="L58" s="75">
        <v>22</v>
      </c>
      <c r="M58" s="132">
        <v>206.36</v>
      </c>
      <c r="N58" s="75">
        <v>884</v>
      </c>
      <c r="O58" s="132">
        <v>426.64</v>
      </c>
      <c r="P58" s="75">
        <v>1828</v>
      </c>
      <c r="Q58" s="247"/>
      <c r="R58" s="45"/>
      <c r="S58" s="21">
        <f t="shared" si="1"/>
        <v>0</v>
      </c>
      <c r="T58" s="21">
        <f t="shared" si="0"/>
        <v>0</v>
      </c>
      <c r="U58" s="33">
        <f t="shared" si="2"/>
        <v>22</v>
      </c>
      <c r="V58" s="52" t="s">
        <v>109</v>
      </c>
      <c r="X58" s="71"/>
      <c r="Y58" s="71"/>
      <c r="Z58" s="71"/>
      <c r="AA58" s="72"/>
      <c r="AC58" s="159"/>
      <c r="AD58" s="71"/>
      <c r="AE58" s="72"/>
    </row>
    <row r="59" spans="1:31" s="15" customFormat="1" ht="13.5" thickBot="1">
      <c r="A59" s="86" t="s">
        <v>68</v>
      </c>
      <c r="B59" s="87" t="s">
        <v>21</v>
      </c>
      <c r="C59" s="88" t="s">
        <v>21</v>
      </c>
      <c r="D59" s="109" t="s">
        <v>37</v>
      </c>
      <c r="E59" s="91" t="s">
        <v>134</v>
      </c>
      <c r="F59" s="112" t="s">
        <v>111</v>
      </c>
      <c r="G59" s="158"/>
      <c r="H59" s="162"/>
      <c r="I59" s="209"/>
      <c r="J59" s="209"/>
      <c r="K59" s="140">
        <v>28.37</v>
      </c>
      <c r="L59" s="167">
        <v>432</v>
      </c>
      <c r="M59" s="134"/>
      <c r="N59" s="135"/>
      <c r="O59" s="129">
        <v>172.07</v>
      </c>
      <c r="P59" s="167">
        <v>2622</v>
      </c>
      <c r="Q59" s="131">
        <v>46226</v>
      </c>
      <c r="R59" s="216"/>
      <c r="S59" s="217">
        <f t="shared" si="1"/>
        <v>0</v>
      </c>
      <c r="T59" s="217">
        <f t="shared" si="0"/>
        <v>0</v>
      </c>
      <c r="U59" s="218">
        <f t="shared" si="2"/>
        <v>432</v>
      </c>
      <c r="V59" s="219" t="s">
        <v>109</v>
      </c>
      <c r="X59" s="136">
        <v>68.209999999999994</v>
      </c>
      <c r="Y59" s="228">
        <v>45271</v>
      </c>
      <c r="Z59" s="136">
        <v>756.05</v>
      </c>
      <c r="AA59" s="137">
        <v>1911</v>
      </c>
      <c r="AC59" s="112"/>
      <c r="AD59" s="112"/>
      <c r="AE59" s="112"/>
    </row>
    <row r="60" spans="1:31" s="15" customFormat="1">
      <c r="A60" s="239" t="s">
        <v>69</v>
      </c>
      <c r="B60" s="47" t="s">
        <v>21</v>
      </c>
      <c r="C60" s="47" t="s">
        <v>21</v>
      </c>
      <c r="D60" s="90" t="s">
        <v>37</v>
      </c>
      <c r="E60" s="242" t="s">
        <v>152</v>
      </c>
      <c r="F60" s="242" t="s">
        <v>113</v>
      </c>
      <c r="G60" s="186"/>
      <c r="H60" s="194"/>
      <c r="I60" s="202"/>
      <c r="J60" s="202"/>
      <c r="K60" s="123">
        <v>12.66</v>
      </c>
      <c r="L60" s="46">
        <v>125</v>
      </c>
      <c r="M60" s="142"/>
      <c r="N60" s="143"/>
      <c r="O60" s="120">
        <v>364.2</v>
      </c>
      <c r="P60" s="46">
        <v>3587</v>
      </c>
      <c r="Q60" s="245">
        <v>45997</v>
      </c>
      <c r="R60" s="45"/>
      <c r="S60" s="21">
        <f t="shared" si="1"/>
        <v>0</v>
      </c>
      <c r="T60" s="21">
        <f t="shared" si="0"/>
        <v>0</v>
      </c>
      <c r="U60" s="33">
        <f t="shared" si="2"/>
        <v>125</v>
      </c>
      <c r="V60" s="215" t="s">
        <v>109</v>
      </c>
      <c r="X60" s="64">
        <v>535.67999999999995</v>
      </c>
      <c r="Y60" s="226">
        <v>44097</v>
      </c>
      <c r="Z60" s="64">
        <v>2574.0500000000002</v>
      </c>
      <c r="AA60" s="67">
        <v>8660</v>
      </c>
      <c r="AC60" s="208"/>
      <c r="AD60" s="208"/>
      <c r="AE60" s="208"/>
    </row>
    <row r="61" spans="1:31" s="15" customFormat="1" ht="15.75" customHeight="1" thickBot="1">
      <c r="A61" s="241"/>
      <c r="B61" s="97" t="s">
        <v>21</v>
      </c>
      <c r="C61" s="98" t="s">
        <v>21</v>
      </c>
      <c r="D61" s="77" t="s">
        <v>37</v>
      </c>
      <c r="E61" s="244"/>
      <c r="F61" s="244"/>
      <c r="G61" s="204"/>
      <c r="H61" s="190"/>
      <c r="I61" s="203"/>
      <c r="J61" s="203"/>
      <c r="K61" s="127">
        <v>59.5</v>
      </c>
      <c r="L61" s="75">
        <v>586</v>
      </c>
      <c r="M61" s="145"/>
      <c r="N61" s="146"/>
      <c r="O61" s="132">
        <v>200.11</v>
      </c>
      <c r="P61" s="75">
        <v>1971</v>
      </c>
      <c r="Q61" s="247"/>
      <c r="R61" s="216"/>
      <c r="S61" s="217">
        <f t="shared" si="1"/>
        <v>0</v>
      </c>
      <c r="T61" s="217">
        <f t="shared" si="0"/>
        <v>0</v>
      </c>
      <c r="U61" s="218">
        <f t="shared" si="2"/>
        <v>586</v>
      </c>
      <c r="V61" s="219" t="s">
        <v>109</v>
      </c>
      <c r="W61" s="230"/>
      <c r="X61" s="71">
        <v>353.19</v>
      </c>
      <c r="Y61" s="71" t="s">
        <v>149</v>
      </c>
      <c r="Z61" s="71"/>
      <c r="AA61" s="72">
        <v>3096</v>
      </c>
      <c r="AC61" s="159"/>
      <c r="AD61" s="159"/>
      <c r="AE61" s="159"/>
    </row>
    <row r="62" spans="1:31" s="15" customFormat="1">
      <c r="A62" s="99" t="s">
        <v>70</v>
      </c>
      <c r="B62" s="47" t="s">
        <v>21</v>
      </c>
      <c r="C62" s="47" t="s">
        <v>21</v>
      </c>
      <c r="D62" s="90" t="s">
        <v>37</v>
      </c>
      <c r="E62" s="205" t="s">
        <v>135</v>
      </c>
      <c r="F62" s="208" t="s">
        <v>113</v>
      </c>
      <c r="G62" s="186"/>
      <c r="H62" s="194"/>
      <c r="I62" s="202"/>
      <c r="J62" s="202"/>
      <c r="K62" s="123">
        <v>55.64</v>
      </c>
      <c r="L62" s="46">
        <v>506</v>
      </c>
      <c r="M62" s="142"/>
      <c r="N62" s="143"/>
      <c r="O62" s="120">
        <v>166.63</v>
      </c>
      <c r="P62" s="46">
        <v>1516</v>
      </c>
      <c r="Q62" s="76">
        <v>46052</v>
      </c>
      <c r="R62" s="45"/>
      <c r="S62" s="21">
        <f t="shared" si="1"/>
        <v>0</v>
      </c>
      <c r="T62" s="21">
        <f t="shared" si="0"/>
        <v>0</v>
      </c>
      <c r="U62" s="33">
        <f t="shared" si="2"/>
        <v>506</v>
      </c>
      <c r="V62" s="215" t="s">
        <v>109</v>
      </c>
      <c r="X62" s="64">
        <v>227.77</v>
      </c>
      <c r="Y62" s="226">
        <v>44558</v>
      </c>
      <c r="Z62" s="64">
        <v>1344.58</v>
      </c>
      <c r="AA62" s="67">
        <v>4108</v>
      </c>
      <c r="AC62" s="208"/>
      <c r="AD62" s="208"/>
      <c r="AE62" s="208"/>
    </row>
    <row r="63" spans="1:31" s="15" customFormat="1" ht="13.5" thickBot="1">
      <c r="A63" s="100" t="s">
        <v>71</v>
      </c>
      <c r="B63" s="97" t="s">
        <v>21</v>
      </c>
      <c r="C63" s="98" t="s">
        <v>21</v>
      </c>
      <c r="D63" s="85" t="s">
        <v>37</v>
      </c>
      <c r="E63" s="85" t="s">
        <v>136</v>
      </c>
      <c r="F63" s="159" t="s">
        <v>119</v>
      </c>
      <c r="G63" s="204"/>
      <c r="H63" s="190"/>
      <c r="I63" s="203"/>
      <c r="J63" s="203"/>
      <c r="K63" s="127">
        <v>9.44</v>
      </c>
      <c r="L63" s="75">
        <v>69</v>
      </c>
      <c r="M63" s="145"/>
      <c r="N63" s="146"/>
      <c r="O63" s="132">
        <v>372.87</v>
      </c>
      <c r="P63" s="75">
        <v>2728</v>
      </c>
      <c r="Q63" s="133">
        <v>46066</v>
      </c>
      <c r="R63" s="216"/>
      <c r="S63" s="217">
        <f t="shared" si="1"/>
        <v>0</v>
      </c>
      <c r="T63" s="217">
        <f t="shared" si="0"/>
        <v>0</v>
      </c>
      <c r="U63" s="218">
        <f t="shared" si="2"/>
        <v>69</v>
      </c>
      <c r="V63" s="219" t="s">
        <v>109</v>
      </c>
      <c r="X63" s="71">
        <v>376.11</v>
      </c>
      <c r="Y63" s="229">
        <v>43900</v>
      </c>
      <c r="Z63" s="71">
        <v>1247.21</v>
      </c>
      <c r="AA63" s="72">
        <v>4350</v>
      </c>
      <c r="AC63" s="159"/>
      <c r="AD63" s="159"/>
      <c r="AE63" s="159"/>
    </row>
    <row r="64" spans="1:31" s="15" customFormat="1">
      <c r="A64" s="239" t="s">
        <v>72</v>
      </c>
      <c r="B64" s="89" t="s">
        <v>21</v>
      </c>
      <c r="C64" s="96" t="s">
        <v>21</v>
      </c>
      <c r="D64" s="90" t="s">
        <v>73</v>
      </c>
      <c r="E64" s="242" t="s">
        <v>153</v>
      </c>
      <c r="F64" s="242" t="s">
        <v>115</v>
      </c>
      <c r="G64" s="186"/>
      <c r="H64" s="194"/>
      <c r="I64" s="202"/>
      <c r="J64" s="202"/>
      <c r="K64" s="202"/>
      <c r="L64" s="46"/>
      <c r="M64" s="142"/>
      <c r="N64" s="143"/>
      <c r="O64" s="120">
        <v>1.61</v>
      </c>
      <c r="P64" s="46">
        <v>13</v>
      </c>
      <c r="Q64" s="245">
        <v>46073</v>
      </c>
      <c r="R64" s="45"/>
      <c r="S64" s="21">
        <f t="shared" si="1"/>
        <v>0</v>
      </c>
      <c r="T64" s="21">
        <f t="shared" si="0"/>
        <v>0</v>
      </c>
      <c r="U64" s="33">
        <f t="shared" si="2"/>
        <v>0</v>
      </c>
      <c r="V64" s="215" t="s">
        <v>109</v>
      </c>
      <c r="X64" s="64"/>
      <c r="Y64" s="64"/>
      <c r="Z64" s="64"/>
      <c r="AA64" s="67"/>
      <c r="AC64" s="208"/>
      <c r="AD64" s="208"/>
      <c r="AE64" s="208"/>
    </row>
    <row r="65" spans="1:31" s="15" customFormat="1" ht="15" customHeight="1">
      <c r="A65" s="240"/>
      <c r="B65" s="78" t="s">
        <v>21</v>
      </c>
      <c r="C65" s="50" t="s">
        <v>21</v>
      </c>
      <c r="D65" s="183" t="s">
        <v>130</v>
      </c>
      <c r="E65" s="243"/>
      <c r="F65" s="243"/>
      <c r="G65" s="4"/>
      <c r="H65" s="16"/>
      <c r="I65" s="200"/>
      <c r="J65" s="200"/>
      <c r="K65" s="57">
        <v>15.69</v>
      </c>
      <c r="L65" s="43">
        <v>123</v>
      </c>
      <c r="M65" s="142"/>
      <c r="N65" s="143"/>
      <c r="O65" s="44">
        <v>145.51</v>
      </c>
      <c r="P65" s="43">
        <v>1145</v>
      </c>
      <c r="Q65" s="246"/>
      <c r="R65" s="45"/>
      <c r="S65" s="21">
        <f t="shared" si="1"/>
        <v>0</v>
      </c>
      <c r="T65" s="21">
        <f t="shared" si="0"/>
        <v>0</v>
      </c>
      <c r="U65" s="33">
        <f t="shared" si="2"/>
        <v>123</v>
      </c>
      <c r="V65" s="52" t="s">
        <v>109</v>
      </c>
      <c r="X65" s="65"/>
      <c r="Y65" s="65"/>
      <c r="Z65" s="65"/>
      <c r="AA65" s="68"/>
      <c r="AC65" s="42"/>
      <c r="AD65" s="42"/>
      <c r="AE65" s="42"/>
    </row>
    <row r="66" spans="1:31" s="15" customFormat="1" ht="15.75" customHeight="1" thickBot="1">
      <c r="A66" s="241"/>
      <c r="B66" s="97" t="s">
        <v>21</v>
      </c>
      <c r="C66" s="98" t="s">
        <v>21</v>
      </c>
      <c r="D66" s="85" t="s">
        <v>123</v>
      </c>
      <c r="E66" s="244"/>
      <c r="F66" s="244"/>
      <c r="G66" s="204"/>
      <c r="H66" s="190"/>
      <c r="I66" s="203"/>
      <c r="J66" s="203"/>
      <c r="K66" s="127">
        <v>23.94</v>
      </c>
      <c r="L66" s="75">
        <v>173</v>
      </c>
      <c r="M66" s="145"/>
      <c r="N66" s="146"/>
      <c r="O66" s="132">
        <v>377.64</v>
      </c>
      <c r="P66" s="75">
        <v>2723</v>
      </c>
      <c r="Q66" s="247"/>
      <c r="R66" s="216"/>
      <c r="S66" s="217">
        <f t="shared" si="1"/>
        <v>0</v>
      </c>
      <c r="T66" s="217">
        <f t="shared" ref="T66:T73" si="3">J66</f>
        <v>0</v>
      </c>
      <c r="U66" s="218">
        <f t="shared" si="2"/>
        <v>173</v>
      </c>
      <c r="V66" s="219" t="s">
        <v>109</v>
      </c>
      <c r="X66" s="71">
        <v>394.93</v>
      </c>
      <c r="Y66" s="229">
        <v>45435</v>
      </c>
      <c r="Z66" s="71">
        <v>2022.37</v>
      </c>
      <c r="AA66" s="72">
        <v>4869</v>
      </c>
      <c r="AC66" s="159"/>
      <c r="AD66" s="159"/>
      <c r="AE66" s="159"/>
    </row>
    <row r="67" spans="1:31" s="15" customFormat="1">
      <c r="A67" s="236" t="s">
        <v>74</v>
      </c>
      <c r="B67" s="110" t="s">
        <v>140</v>
      </c>
      <c r="C67" s="96" t="s">
        <v>21</v>
      </c>
      <c r="D67" s="205" t="s">
        <v>64</v>
      </c>
      <c r="E67" s="205" t="s">
        <v>95</v>
      </c>
      <c r="F67" s="248" t="s">
        <v>132</v>
      </c>
      <c r="G67" s="186"/>
      <c r="H67" s="194"/>
      <c r="I67" s="202"/>
      <c r="J67" s="202"/>
      <c r="K67" s="202"/>
      <c r="L67" s="46"/>
      <c r="M67" s="120"/>
      <c r="N67" s="46"/>
      <c r="O67" s="120"/>
      <c r="P67" s="46"/>
      <c r="Q67" s="245">
        <v>46236</v>
      </c>
      <c r="R67" s="45"/>
      <c r="S67" s="21">
        <f t="shared" si="1"/>
        <v>0</v>
      </c>
      <c r="T67" s="21">
        <f t="shared" si="3"/>
        <v>0</v>
      </c>
      <c r="U67" s="33">
        <f t="shared" ref="U67:U73" si="4">L67</f>
        <v>0</v>
      </c>
      <c r="V67" s="215" t="s">
        <v>109</v>
      </c>
      <c r="X67" s="64"/>
      <c r="Y67" s="64"/>
      <c r="Z67" s="64"/>
      <c r="AA67" s="67"/>
      <c r="AC67" s="208"/>
      <c r="AD67" s="208"/>
      <c r="AE67" s="208"/>
    </row>
    <row r="68" spans="1:31" s="15" customFormat="1">
      <c r="A68" s="237"/>
      <c r="B68" s="78" t="s">
        <v>21</v>
      </c>
      <c r="C68" s="50" t="s">
        <v>21</v>
      </c>
      <c r="D68" s="185" t="s">
        <v>37</v>
      </c>
      <c r="E68" s="212" t="s">
        <v>137</v>
      </c>
      <c r="F68" s="249"/>
      <c r="G68" s="4"/>
      <c r="H68" s="16"/>
      <c r="I68" s="200"/>
      <c r="J68" s="200"/>
      <c r="K68" s="57">
        <v>3.23</v>
      </c>
      <c r="L68" s="43">
        <v>13</v>
      </c>
      <c r="M68" s="44">
        <v>388.14</v>
      </c>
      <c r="N68" s="43">
        <v>1584</v>
      </c>
      <c r="O68" s="44">
        <v>727.77</v>
      </c>
      <c r="P68" s="43">
        <v>2969</v>
      </c>
      <c r="Q68" s="246"/>
      <c r="R68" s="45"/>
      <c r="S68" s="21">
        <f t="shared" ref="S68:S72" si="5">H68</f>
        <v>0</v>
      </c>
      <c r="T68" s="21">
        <f t="shared" si="3"/>
        <v>0</v>
      </c>
      <c r="U68" s="33">
        <f t="shared" si="4"/>
        <v>13</v>
      </c>
      <c r="V68" s="52" t="s">
        <v>109</v>
      </c>
      <c r="X68" s="65"/>
      <c r="Y68" s="65"/>
      <c r="Z68" s="65"/>
      <c r="AA68" s="68"/>
      <c r="AC68" s="42"/>
      <c r="AD68" s="42"/>
      <c r="AE68" s="42"/>
    </row>
    <row r="69" spans="1:31" s="15" customFormat="1" ht="13.5" thickBot="1">
      <c r="A69" s="238"/>
      <c r="B69" s="97" t="s">
        <v>21</v>
      </c>
      <c r="C69" s="98" t="s">
        <v>21</v>
      </c>
      <c r="D69" s="85" t="s">
        <v>37</v>
      </c>
      <c r="E69" s="118" t="s">
        <v>95</v>
      </c>
      <c r="F69" s="250"/>
      <c r="G69" s="204"/>
      <c r="H69" s="190"/>
      <c r="I69" s="203"/>
      <c r="J69" s="203"/>
      <c r="K69" s="203"/>
      <c r="L69" s="75"/>
      <c r="M69" s="132"/>
      <c r="N69" s="75"/>
      <c r="O69" s="132"/>
      <c r="P69" s="75"/>
      <c r="Q69" s="247"/>
      <c r="R69" s="216"/>
      <c r="S69" s="217">
        <f t="shared" si="5"/>
        <v>0</v>
      </c>
      <c r="T69" s="217">
        <f t="shared" si="3"/>
        <v>0</v>
      </c>
      <c r="U69" s="218">
        <f t="shared" si="4"/>
        <v>0</v>
      </c>
      <c r="V69" s="219" t="s">
        <v>109</v>
      </c>
      <c r="X69" s="71"/>
      <c r="Y69" s="71"/>
      <c r="Z69" s="71"/>
      <c r="AA69" s="72"/>
      <c r="AC69" s="159"/>
      <c r="AD69" s="159"/>
      <c r="AE69" s="159"/>
    </row>
    <row r="70" spans="1:31" s="15" customFormat="1">
      <c r="A70" s="239" t="s">
        <v>75</v>
      </c>
      <c r="B70" s="47" t="s">
        <v>21</v>
      </c>
      <c r="C70" s="47" t="s">
        <v>21</v>
      </c>
      <c r="D70" s="90" t="s">
        <v>37</v>
      </c>
      <c r="E70" s="242" t="s">
        <v>154</v>
      </c>
      <c r="F70" s="242" t="s">
        <v>132</v>
      </c>
      <c r="G70" s="186"/>
      <c r="H70" s="194"/>
      <c r="I70" s="202"/>
      <c r="J70" s="202"/>
      <c r="K70" s="123">
        <v>3.33</v>
      </c>
      <c r="L70" s="46">
        <v>13</v>
      </c>
      <c r="M70" s="120">
        <v>252.86</v>
      </c>
      <c r="N70" s="46">
        <v>1004</v>
      </c>
      <c r="O70" s="120">
        <v>474.12</v>
      </c>
      <c r="P70" s="46">
        <v>1868</v>
      </c>
      <c r="Q70" s="245">
        <v>46237</v>
      </c>
      <c r="R70" s="45"/>
      <c r="S70" s="21">
        <f t="shared" si="5"/>
        <v>0</v>
      </c>
      <c r="T70" s="21">
        <f t="shared" si="3"/>
        <v>0</v>
      </c>
      <c r="U70" s="33">
        <f t="shared" si="4"/>
        <v>13</v>
      </c>
      <c r="V70" s="215" t="s">
        <v>109</v>
      </c>
      <c r="X70" s="64"/>
      <c r="Y70" s="64"/>
      <c r="Z70" s="64"/>
      <c r="AA70" s="67"/>
      <c r="AC70" s="208"/>
      <c r="AD70" s="208"/>
      <c r="AE70" s="208"/>
    </row>
    <row r="71" spans="1:31" s="15" customFormat="1" ht="15" customHeight="1">
      <c r="A71" s="240"/>
      <c r="B71" s="78" t="s">
        <v>21</v>
      </c>
      <c r="C71" s="50" t="s">
        <v>21</v>
      </c>
      <c r="D71" s="79" t="s">
        <v>37</v>
      </c>
      <c r="E71" s="243"/>
      <c r="F71" s="243"/>
      <c r="G71" s="4"/>
      <c r="H71" s="16"/>
      <c r="I71" s="200"/>
      <c r="J71" s="200"/>
      <c r="K71" s="57">
        <v>3.33</v>
      </c>
      <c r="L71" s="43">
        <v>13</v>
      </c>
      <c r="M71" s="44">
        <v>337.34</v>
      </c>
      <c r="N71" s="43">
        <v>1344</v>
      </c>
      <c r="O71" s="44">
        <v>632.52</v>
      </c>
      <c r="P71" s="43">
        <v>2519</v>
      </c>
      <c r="Q71" s="246"/>
      <c r="R71" s="45"/>
      <c r="S71" s="21">
        <f t="shared" si="5"/>
        <v>0</v>
      </c>
      <c r="T71" s="21">
        <f t="shared" si="3"/>
        <v>0</v>
      </c>
      <c r="U71" s="33">
        <f t="shared" si="4"/>
        <v>13</v>
      </c>
      <c r="V71" s="52" t="s">
        <v>109</v>
      </c>
      <c r="X71" s="65"/>
      <c r="Y71" s="65"/>
      <c r="Z71" s="65"/>
      <c r="AA71" s="68"/>
      <c r="AC71" s="42"/>
      <c r="AD71" s="42"/>
      <c r="AE71" s="42"/>
    </row>
    <row r="72" spans="1:31" s="15" customFormat="1" ht="15.75" customHeight="1" thickBot="1">
      <c r="A72" s="241"/>
      <c r="B72" s="97" t="s">
        <v>21</v>
      </c>
      <c r="C72" s="98" t="s">
        <v>21</v>
      </c>
      <c r="D72" s="85" t="s">
        <v>37</v>
      </c>
      <c r="E72" s="244"/>
      <c r="F72" s="244"/>
      <c r="G72" s="204"/>
      <c r="H72" s="190"/>
      <c r="I72" s="203"/>
      <c r="J72" s="203"/>
      <c r="K72" s="127">
        <v>3.33</v>
      </c>
      <c r="L72" s="75">
        <v>15</v>
      </c>
      <c r="M72" s="132">
        <v>118.95</v>
      </c>
      <c r="N72" s="75">
        <v>468</v>
      </c>
      <c r="O72" s="132">
        <v>216.4</v>
      </c>
      <c r="P72" s="75">
        <v>852</v>
      </c>
      <c r="Q72" s="247"/>
      <c r="R72" s="216"/>
      <c r="S72" s="217">
        <f t="shared" si="5"/>
        <v>0</v>
      </c>
      <c r="T72" s="217">
        <f t="shared" si="3"/>
        <v>0</v>
      </c>
      <c r="U72" s="218">
        <f t="shared" si="4"/>
        <v>15</v>
      </c>
      <c r="V72" s="219" t="s">
        <v>109</v>
      </c>
      <c r="X72" s="71"/>
      <c r="Y72" s="71"/>
      <c r="Z72" s="71"/>
      <c r="AA72" s="72"/>
      <c r="AC72" s="159"/>
      <c r="AD72" s="159"/>
      <c r="AE72" s="159"/>
    </row>
    <row r="73" spans="1:31" s="15" customFormat="1">
      <c r="A73" s="99" t="s">
        <v>76</v>
      </c>
      <c r="B73" s="47" t="s">
        <v>21</v>
      </c>
      <c r="C73" s="47" t="s">
        <v>21</v>
      </c>
      <c r="D73" s="205" t="s">
        <v>50</v>
      </c>
      <c r="E73" s="199" t="s">
        <v>138</v>
      </c>
      <c r="F73" s="114" t="s">
        <v>113</v>
      </c>
      <c r="G73" s="186"/>
      <c r="H73" s="194"/>
      <c r="I73" s="202"/>
      <c r="J73" s="202"/>
      <c r="K73" s="144">
        <v>0.95</v>
      </c>
      <c r="L73" s="143">
        <v>3567</v>
      </c>
      <c r="M73" s="142"/>
      <c r="N73" s="143"/>
      <c r="O73" s="120">
        <v>4.76</v>
      </c>
      <c r="P73" s="46">
        <v>17873</v>
      </c>
      <c r="Q73" s="76">
        <v>46261</v>
      </c>
      <c r="R73" s="45"/>
      <c r="S73" s="21">
        <f>H73</f>
        <v>0</v>
      </c>
      <c r="T73" s="21">
        <f t="shared" si="3"/>
        <v>0</v>
      </c>
      <c r="U73" s="211">
        <f t="shared" si="4"/>
        <v>3567</v>
      </c>
      <c r="V73" s="215" t="s">
        <v>109</v>
      </c>
      <c r="X73" s="64"/>
      <c r="Y73" s="64"/>
      <c r="Z73" s="64"/>
      <c r="AA73" s="67"/>
      <c r="AC73" s="208"/>
      <c r="AD73" s="208"/>
      <c r="AE73" s="208"/>
    </row>
    <row r="74" spans="1:31" s="15" customFormat="1">
      <c r="A74" s="54"/>
      <c r="B74" s="195"/>
      <c r="C74" s="53"/>
      <c r="D74" s="40"/>
      <c r="E74" s="208"/>
      <c r="F74" s="208"/>
      <c r="G74" s="4"/>
      <c r="H74" s="16"/>
      <c r="I74" s="200"/>
      <c r="J74" s="200"/>
      <c r="K74" s="200"/>
      <c r="L74" s="43"/>
      <c r="M74" s="44"/>
      <c r="N74" s="43"/>
      <c r="O74" s="44"/>
      <c r="P74" s="43"/>
      <c r="Q74" s="41"/>
      <c r="R74" s="45"/>
      <c r="S74" s="21"/>
      <c r="T74" s="21"/>
      <c r="U74" s="21"/>
      <c r="V74" s="52"/>
      <c r="AC74" s="42"/>
      <c r="AD74" s="42"/>
      <c r="AE74" s="42"/>
    </row>
    <row r="75" spans="1:31" s="15" customFormat="1">
      <c r="A75" s="235" t="s">
        <v>139</v>
      </c>
      <c r="B75" s="233"/>
      <c r="C75" s="233"/>
      <c r="D75" s="233"/>
      <c r="E75" s="233"/>
      <c r="F75" s="233"/>
      <c r="G75" s="233"/>
      <c r="H75" s="233"/>
      <c r="I75" s="234"/>
      <c r="J75" s="63"/>
      <c r="K75" s="235" t="s">
        <v>30</v>
      </c>
      <c r="L75" s="233"/>
      <c r="M75" s="233"/>
      <c r="N75" s="233"/>
      <c r="O75" s="233"/>
      <c r="P75" s="233"/>
      <c r="Q75" s="234"/>
      <c r="R75" s="45"/>
      <c r="S75" s="59"/>
      <c r="T75" s="60"/>
      <c r="U75" s="59"/>
      <c r="V75" s="61"/>
    </row>
    <row r="76" spans="1:31" s="15" customFormat="1">
      <c r="A76" s="55"/>
      <c r="B76" s="78">
        <v>12</v>
      </c>
      <c r="C76" s="50">
        <v>36038</v>
      </c>
      <c r="D76" s="185" t="s">
        <v>37</v>
      </c>
      <c r="E76" s="297" t="s">
        <v>21</v>
      </c>
      <c r="F76" s="183" t="s">
        <v>119</v>
      </c>
      <c r="G76" s="201"/>
      <c r="H76" s="155"/>
      <c r="I76" s="200"/>
      <c r="J76" s="155"/>
      <c r="K76" s="57"/>
      <c r="L76" s="43"/>
      <c r="M76" s="44"/>
      <c r="N76" s="43"/>
      <c r="O76" s="44"/>
      <c r="P76" s="43"/>
      <c r="Q76" s="41"/>
      <c r="R76" s="45"/>
      <c r="S76" s="21"/>
      <c r="T76" s="31"/>
      <c r="U76" s="33"/>
      <c r="V76" s="52"/>
      <c r="W76" s="232">
        <v>39028</v>
      </c>
      <c r="X76" s="65"/>
      <c r="Y76" s="65"/>
      <c r="Z76" s="65"/>
      <c r="AA76" s="68"/>
      <c r="AC76" s="42"/>
      <c r="AD76" s="42"/>
      <c r="AE76" s="42"/>
    </row>
    <row r="77" spans="1:31" s="15" customFormat="1">
      <c r="A77" s="55"/>
      <c r="B77" s="78">
        <v>43</v>
      </c>
      <c r="C77" s="50">
        <v>36051</v>
      </c>
      <c r="D77" s="185" t="s">
        <v>37</v>
      </c>
      <c r="E77" s="297" t="s">
        <v>21</v>
      </c>
      <c r="F77" s="183" t="s">
        <v>111</v>
      </c>
      <c r="G77" s="201"/>
      <c r="H77" s="155"/>
      <c r="I77" s="200"/>
      <c r="J77" s="155"/>
      <c r="K77" s="57"/>
      <c r="L77" s="43"/>
      <c r="M77" s="44"/>
      <c r="N77" s="43"/>
      <c r="O77" s="44"/>
      <c r="P77" s="43"/>
      <c r="Q77" s="41"/>
      <c r="R77" s="45"/>
      <c r="S77" s="21"/>
      <c r="T77" s="31"/>
      <c r="U77" s="33"/>
      <c r="V77" s="52"/>
      <c r="W77" s="232">
        <v>45080</v>
      </c>
      <c r="X77" s="65"/>
      <c r="Y77" s="65"/>
      <c r="Z77" s="65"/>
      <c r="AA77" s="68"/>
      <c r="AC77" s="42"/>
      <c r="AD77" s="42"/>
      <c r="AE77" s="42"/>
    </row>
    <row r="78" spans="1:31" s="15" customFormat="1">
      <c r="A78" s="55"/>
      <c r="B78" s="78">
        <v>59</v>
      </c>
      <c r="C78" s="50">
        <v>36055</v>
      </c>
      <c r="D78" s="185" t="s">
        <v>37</v>
      </c>
      <c r="E78" s="297" t="s">
        <v>21</v>
      </c>
      <c r="F78" s="183" t="s">
        <v>110</v>
      </c>
      <c r="G78" s="201"/>
      <c r="H78" s="155"/>
      <c r="I78" s="200"/>
      <c r="J78" s="155"/>
      <c r="K78" s="57"/>
      <c r="L78" s="43"/>
      <c r="M78" s="44"/>
      <c r="N78" s="43"/>
      <c r="O78" s="44"/>
      <c r="P78" s="43"/>
      <c r="Q78" s="41"/>
      <c r="R78" s="45"/>
      <c r="S78" s="21"/>
      <c r="T78" s="31"/>
      <c r="U78" s="33"/>
      <c r="V78" s="52"/>
      <c r="W78" s="232">
        <v>43846</v>
      </c>
      <c r="X78" s="65"/>
      <c r="Y78" s="65"/>
      <c r="Z78" s="65"/>
      <c r="AA78" s="68"/>
      <c r="AC78" s="42"/>
      <c r="AD78" s="42"/>
      <c r="AE78" s="42"/>
    </row>
    <row r="79" spans="1:31" s="15" customFormat="1">
      <c r="A79" s="55"/>
      <c r="B79" s="78">
        <v>99</v>
      </c>
      <c r="C79" s="50">
        <v>36094</v>
      </c>
      <c r="D79" s="185" t="s">
        <v>155</v>
      </c>
      <c r="E79" s="297" t="s">
        <v>21</v>
      </c>
      <c r="F79" s="183" t="s">
        <v>121</v>
      </c>
      <c r="G79" s="201"/>
      <c r="H79" s="155"/>
      <c r="I79" s="200"/>
      <c r="J79" s="155"/>
      <c r="K79" s="57"/>
      <c r="L79" s="43"/>
      <c r="M79" s="44"/>
      <c r="N79" s="43"/>
      <c r="O79" s="44"/>
      <c r="P79" s="43"/>
      <c r="Q79" s="41"/>
      <c r="R79" s="45"/>
      <c r="S79" s="21"/>
      <c r="T79" s="31"/>
      <c r="U79" s="33"/>
      <c r="V79" s="52"/>
      <c r="W79" s="232">
        <v>37392</v>
      </c>
      <c r="X79" s="65"/>
      <c r="Y79" s="65"/>
      <c r="Z79" s="65"/>
      <c r="AA79" s="68"/>
      <c r="AC79" s="42"/>
      <c r="AD79" s="42"/>
      <c r="AE79" s="42"/>
    </row>
    <row r="80" spans="1:31" s="15" customFormat="1">
      <c r="A80" s="55"/>
      <c r="B80" s="78">
        <v>105</v>
      </c>
      <c r="C80" s="50">
        <v>36097</v>
      </c>
      <c r="D80" s="185" t="s">
        <v>37</v>
      </c>
      <c r="E80" s="297" t="s">
        <v>21</v>
      </c>
      <c r="F80" s="183" t="s">
        <v>113</v>
      </c>
      <c r="G80" s="201"/>
      <c r="H80" s="155"/>
      <c r="I80" s="200"/>
      <c r="J80" s="155"/>
      <c r="K80" s="57"/>
      <c r="L80" s="43"/>
      <c r="M80" s="44"/>
      <c r="N80" s="43"/>
      <c r="O80" s="44"/>
      <c r="P80" s="43"/>
      <c r="Q80" s="41"/>
      <c r="R80" s="45"/>
      <c r="S80" s="21"/>
      <c r="T80" s="31"/>
      <c r="U80" s="33"/>
      <c r="V80" s="52"/>
      <c r="W80" s="232">
        <v>40620</v>
      </c>
      <c r="X80" s="65"/>
      <c r="Y80" s="65"/>
      <c r="Z80" s="65"/>
      <c r="AA80" s="68"/>
      <c r="AC80" s="42"/>
      <c r="AD80" s="42"/>
      <c r="AE80" s="42"/>
    </row>
    <row r="81" spans="1:31" s="15" customFormat="1">
      <c r="A81" s="55"/>
      <c r="B81" s="78">
        <v>106</v>
      </c>
      <c r="C81" s="50">
        <v>36097</v>
      </c>
      <c r="D81" s="185" t="s">
        <v>37</v>
      </c>
      <c r="E81" s="297" t="s">
        <v>21</v>
      </c>
      <c r="F81" s="183" t="s">
        <v>113</v>
      </c>
      <c r="G81" s="201"/>
      <c r="H81" s="155"/>
      <c r="I81" s="200"/>
      <c r="J81" s="155"/>
      <c r="K81" s="57"/>
      <c r="L81" s="43"/>
      <c r="M81" s="44"/>
      <c r="N81" s="43"/>
      <c r="O81" s="44"/>
      <c r="P81" s="43"/>
      <c r="Q81" s="41"/>
      <c r="R81" s="45"/>
      <c r="S81" s="21"/>
      <c r="T81" s="31"/>
      <c r="U81" s="33"/>
      <c r="V81" s="52"/>
      <c r="W81" s="232">
        <v>40620</v>
      </c>
      <c r="X81" s="65"/>
      <c r="Y81" s="65"/>
      <c r="Z81" s="65"/>
      <c r="AA81" s="68"/>
      <c r="AC81" s="42"/>
      <c r="AD81" s="42"/>
      <c r="AE81" s="42"/>
    </row>
    <row r="82" spans="1:31" s="15" customFormat="1">
      <c r="A82" s="55"/>
      <c r="B82" s="78">
        <v>167</v>
      </c>
      <c r="C82" s="50">
        <v>36136</v>
      </c>
      <c r="D82" s="185" t="s">
        <v>37</v>
      </c>
      <c r="E82" s="297" t="s">
        <v>21</v>
      </c>
      <c r="F82" s="183" t="s">
        <v>108</v>
      </c>
      <c r="G82" s="201"/>
      <c r="H82" s="155"/>
      <c r="I82" s="200"/>
      <c r="J82" s="155"/>
      <c r="K82" s="57"/>
      <c r="L82" s="43"/>
      <c r="M82" s="44"/>
      <c r="N82" s="43"/>
      <c r="O82" s="44"/>
      <c r="P82" s="43"/>
      <c r="Q82" s="41"/>
      <c r="R82" s="45"/>
      <c r="S82" s="21"/>
      <c r="T82" s="31"/>
      <c r="U82" s="33"/>
      <c r="V82" s="52"/>
      <c r="W82" s="232">
        <v>40911</v>
      </c>
      <c r="X82" s="65"/>
      <c r="Y82" s="65"/>
      <c r="Z82" s="65"/>
      <c r="AA82" s="68"/>
      <c r="AC82" s="42"/>
      <c r="AD82" s="42"/>
      <c r="AE82" s="42"/>
    </row>
    <row r="83" spans="1:31" s="15" customFormat="1">
      <c r="A83" s="55"/>
      <c r="B83" s="78">
        <v>620</v>
      </c>
      <c r="C83" s="50">
        <v>36405</v>
      </c>
      <c r="D83" s="185" t="s">
        <v>37</v>
      </c>
      <c r="E83" s="297" t="s">
        <v>21</v>
      </c>
      <c r="F83" s="183" t="s">
        <v>115</v>
      </c>
      <c r="G83" s="201"/>
      <c r="H83" s="155"/>
      <c r="I83" s="200"/>
      <c r="J83" s="155"/>
      <c r="K83" s="57"/>
      <c r="L83" s="43"/>
      <c r="M83" s="44"/>
      <c r="N83" s="43"/>
      <c r="O83" s="44"/>
      <c r="P83" s="43"/>
      <c r="Q83" s="41"/>
      <c r="R83" s="45"/>
      <c r="S83" s="21"/>
      <c r="T83" s="31"/>
      <c r="U83" s="33"/>
      <c r="V83" s="52"/>
      <c r="W83" s="232">
        <v>43619</v>
      </c>
      <c r="X83" s="65"/>
      <c r="Y83" s="65"/>
      <c r="Z83" s="65"/>
      <c r="AA83" s="68"/>
      <c r="AC83" s="42"/>
      <c r="AD83" s="42"/>
      <c r="AE83" s="42"/>
    </row>
    <row r="84" spans="1:31" s="15" customFormat="1">
      <c r="A84" s="55"/>
      <c r="B84" s="78">
        <v>688</v>
      </c>
      <c r="C84" s="50">
        <v>36434</v>
      </c>
      <c r="D84" s="185" t="s">
        <v>37</v>
      </c>
      <c r="E84" s="297" t="s">
        <v>21</v>
      </c>
      <c r="F84" s="183" t="s">
        <v>114</v>
      </c>
      <c r="G84" s="201"/>
      <c r="H84" s="155"/>
      <c r="I84" s="200"/>
      <c r="J84" s="155"/>
      <c r="K84" s="57">
        <v>40.22</v>
      </c>
      <c r="L84" s="43">
        <v>715</v>
      </c>
      <c r="M84" s="44"/>
      <c r="N84" s="43"/>
      <c r="O84" s="44"/>
      <c r="P84" s="43"/>
      <c r="Q84" s="41" t="s">
        <v>29</v>
      </c>
      <c r="R84" s="45"/>
      <c r="S84" s="21">
        <f t="shared" ref="S84:S85" si="6">H84</f>
        <v>0</v>
      </c>
      <c r="T84" s="31">
        <f t="shared" ref="T84:T85" si="7">J84</f>
        <v>0</v>
      </c>
      <c r="U84" s="33">
        <f t="shared" ref="U84:U85" si="8">L84</f>
        <v>715</v>
      </c>
      <c r="V84" s="52" t="s">
        <v>109</v>
      </c>
      <c r="W84" s="116" t="s">
        <v>96</v>
      </c>
      <c r="X84" s="65"/>
      <c r="Y84" s="65"/>
      <c r="Z84" s="65"/>
      <c r="AA84" s="68"/>
      <c r="AC84" s="42"/>
      <c r="AD84" s="42"/>
      <c r="AE84" s="42"/>
    </row>
    <row r="85" spans="1:31" s="15" customFormat="1">
      <c r="A85" s="55"/>
      <c r="B85" s="78">
        <v>897</v>
      </c>
      <c r="C85" s="50">
        <v>36602</v>
      </c>
      <c r="D85" s="185" t="s">
        <v>37</v>
      </c>
      <c r="E85" s="297" t="s">
        <v>21</v>
      </c>
      <c r="F85" s="183" t="s">
        <v>115</v>
      </c>
      <c r="G85" s="201"/>
      <c r="H85" s="155"/>
      <c r="I85" s="200"/>
      <c r="J85" s="155"/>
      <c r="K85" s="57">
        <v>17.899999999999999</v>
      </c>
      <c r="L85" s="43">
        <v>238</v>
      </c>
      <c r="M85" s="44"/>
      <c r="N85" s="43"/>
      <c r="O85" s="44"/>
      <c r="P85" s="43"/>
      <c r="Q85" s="41" t="s">
        <v>29</v>
      </c>
      <c r="R85" s="45"/>
      <c r="S85" s="21">
        <f t="shared" si="6"/>
        <v>0</v>
      </c>
      <c r="T85" s="31">
        <f t="shared" si="7"/>
        <v>0</v>
      </c>
      <c r="U85" s="33">
        <f t="shared" si="8"/>
        <v>238</v>
      </c>
      <c r="V85" s="52" t="s">
        <v>109</v>
      </c>
      <c r="W85" s="45" t="s">
        <v>97</v>
      </c>
      <c r="X85" s="65"/>
      <c r="Y85" s="65"/>
      <c r="Z85" s="65"/>
      <c r="AA85" s="68"/>
      <c r="AC85" s="42"/>
      <c r="AD85" s="42"/>
      <c r="AE85" s="42"/>
    </row>
    <row r="86" spans="1:31" s="15" customFormat="1">
      <c r="A86" s="55"/>
      <c r="B86" s="78">
        <v>971</v>
      </c>
      <c r="C86" s="50">
        <v>36656</v>
      </c>
      <c r="D86" s="185" t="s">
        <v>37</v>
      </c>
      <c r="E86" s="297" t="s">
        <v>21</v>
      </c>
      <c r="F86" s="183" t="s">
        <v>121</v>
      </c>
      <c r="G86" s="201"/>
      <c r="H86" s="155"/>
      <c r="I86" s="200"/>
      <c r="J86" s="155"/>
      <c r="K86" s="57"/>
      <c r="L86" s="43"/>
      <c r="M86" s="44"/>
      <c r="N86" s="43"/>
      <c r="O86" s="44"/>
      <c r="P86" s="43"/>
      <c r="Q86" s="41"/>
      <c r="R86" s="45"/>
      <c r="S86" s="21"/>
      <c r="T86" s="31"/>
      <c r="U86" s="33"/>
      <c r="V86" s="52"/>
      <c r="W86" s="232">
        <v>44770</v>
      </c>
      <c r="X86" s="65"/>
      <c r="Y86" s="65"/>
      <c r="Z86" s="65"/>
      <c r="AA86" s="68"/>
      <c r="AC86" s="42"/>
      <c r="AD86" s="42"/>
      <c r="AE86" s="42"/>
    </row>
    <row r="87" spans="1:31" s="15" customFormat="1">
      <c r="A87" s="55"/>
      <c r="B87" s="78">
        <v>1089</v>
      </c>
      <c r="C87" s="50">
        <v>36734</v>
      </c>
      <c r="D87" s="185" t="s">
        <v>37</v>
      </c>
      <c r="E87" s="297" t="s">
        <v>21</v>
      </c>
      <c r="F87" s="183" t="s">
        <v>114</v>
      </c>
      <c r="G87" s="201"/>
      <c r="H87" s="155"/>
      <c r="I87" s="200"/>
      <c r="J87" s="155"/>
      <c r="K87" s="57"/>
      <c r="L87" s="43"/>
      <c r="M87" s="44"/>
      <c r="N87" s="43"/>
      <c r="O87" s="44"/>
      <c r="P87" s="43"/>
      <c r="Q87" s="41"/>
      <c r="R87" s="45"/>
      <c r="S87" s="21"/>
      <c r="T87" s="31"/>
      <c r="U87" s="33"/>
      <c r="V87" s="52"/>
      <c r="W87" s="232">
        <v>44391</v>
      </c>
      <c r="X87" s="65"/>
      <c r="Y87" s="65"/>
      <c r="Z87" s="65"/>
      <c r="AA87" s="68"/>
      <c r="AC87" s="42"/>
      <c r="AD87" s="42"/>
      <c r="AE87" s="42"/>
    </row>
    <row r="88" spans="1:31" s="15" customFormat="1">
      <c r="A88" s="55"/>
      <c r="B88" s="78">
        <v>1196</v>
      </c>
      <c r="C88" s="50">
        <v>36780</v>
      </c>
      <c r="D88" s="185" t="s">
        <v>37</v>
      </c>
      <c r="E88" s="297" t="s">
        <v>21</v>
      </c>
      <c r="F88" s="183" t="s">
        <v>115</v>
      </c>
      <c r="G88" s="201"/>
      <c r="H88" s="155"/>
      <c r="I88" s="200"/>
      <c r="J88" s="155"/>
      <c r="K88" s="57"/>
      <c r="L88" s="43"/>
      <c r="M88" s="44"/>
      <c r="N88" s="43"/>
      <c r="O88" s="44"/>
      <c r="P88" s="43"/>
      <c r="Q88" s="41"/>
      <c r="R88" s="45"/>
      <c r="S88" s="21"/>
      <c r="T88" s="31"/>
      <c r="U88" s="33"/>
      <c r="V88" s="52"/>
      <c r="W88" s="232">
        <v>43811</v>
      </c>
      <c r="X88" s="65"/>
      <c r="Y88" s="65"/>
      <c r="Z88" s="65"/>
      <c r="AA88" s="68"/>
      <c r="AC88" s="42"/>
      <c r="AD88" s="42"/>
      <c r="AE88" s="42"/>
    </row>
    <row r="89" spans="1:31" s="15" customFormat="1">
      <c r="A89" s="55"/>
      <c r="B89" s="78">
        <v>1272</v>
      </c>
      <c r="C89" s="50">
        <v>36826</v>
      </c>
      <c r="D89" s="185" t="s">
        <v>37</v>
      </c>
      <c r="E89" s="297" t="s">
        <v>21</v>
      </c>
      <c r="F89" s="183" t="s">
        <v>114</v>
      </c>
      <c r="G89" s="201"/>
      <c r="H89" s="155"/>
      <c r="I89" s="200"/>
      <c r="J89" s="155"/>
      <c r="K89" s="57"/>
      <c r="L89" s="43"/>
      <c r="M89" s="44"/>
      <c r="N89" s="43"/>
      <c r="O89" s="44"/>
      <c r="P89" s="43"/>
      <c r="Q89" s="41"/>
      <c r="R89" s="45"/>
      <c r="S89" s="21"/>
      <c r="T89" s="31"/>
      <c r="U89" s="33"/>
      <c r="V89" s="52"/>
      <c r="W89" s="232">
        <v>39666</v>
      </c>
      <c r="X89" s="65"/>
      <c r="Y89" s="65"/>
      <c r="Z89" s="65"/>
      <c r="AA89" s="68"/>
      <c r="AC89" s="42"/>
      <c r="AD89" s="42"/>
      <c r="AE89" s="42"/>
    </row>
    <row r="90" spans="1:31" s="15" customFormat="1">
      <c r="A90" s="55"/>
      <c r="B90" s="78">
        <v>1537</v>
      </c>
      <c r="C90" s="50">
        <v>37000</v>
      </c>
      <c r="D90" s="185" t="s">
        <v>37</v>
      </c>
      <c r="E90" s="297" t="s">
        <v>21</v>
      </c>
      <c r="F90" s="213" t="s">
        <v>108</v>
      </c>
      <c r="G90" s="201"/>
      <c r="H90" s="155"/>
      <c r="I90" s="200"/>
      <c r="J90" s="155"/>
      <c r="K90" s="57" t="s">
        <v>21</v>
      </c>
      <c r="L90" s="43"/>
      <c r="M90" s="44"/>
      <c r="N90" s="43"/>
      <c r="O90" s="44"/>
      <c r="P90" s="43"/>
      <c r="Q90" s="41" t="s">
        <v>29</v>
      </c>
      <c r="R90" s="45"/>
      <c r="S90" s="21">
        <f t="shared" ref="S90" si="9">H90</f>
        <v>0</v>
      </c>
      <c r="T90" s="31">
        <f t="shared" ref="T90" si="10">J90</f>
        <v>0</v>
      </c>
      <c r="U90" s="33">
        <f t="shared" ref="U90" si="11">L90</f>
        <v>0</v>
      </c>
      <c r="V90" s="52" t="s">
        <v>109</v>
      </c>
      <c r="W90" s="116" t="s">
        <v>98</v>
      </c>
      <c r="X90" s="65"/>
      <c r="Y90" s="65"/>
      <c r="Z90" s="65"/>
      <c r="AA90" s="68"/>
      <c r="AC90" s="42"/>
      <c r="AD90" s="42"/>
      <c r="AE90" s="42"/>
    </row>
    <row r="91" spans="1:31" s="15" customFormat="1">
      <c r="A91" s="55"/>
      <c r="B91" s="78">
        <v>1781</v>
      </c>
      <c r="C91" s="50">
        <v>37153</v>
      </c>
      <c r="D91" s="185" t="s">
        <v>37</v>
      </c>
      <c r="E91" s="297" t="s">
        <v>21</v>
      </c>
      <c r="F91" s="183" t="s">
        <v>111</v>
      </c>
      <c r="G91" s="201"/>
      <c r="H91" s="155"/>
      <c r="I91" s="200"/>
      <c r="J91" s="155"/>
      <c r="K91" s="57"/>
      <c r="L91" s="43"/>
      <c r="M91" s="44"/>
      <c r="N91" s="43"/>
      <c r="O91" s="44"/>
      <c r="P91" s="43"/>
      <c r="Q91" s="41"/>
      <c r="R91" s="45"/>
      <c r="S91" s="21"/>
      <c r="T91" s="31"/>
      <c r="U91" s="33"/>
      <c r="V91" s="52"/>
      <c r="W91" s="232">
        <v>40359</v>
      </c>
      <c r="X91" s="65"/>
      <c r="Y91" s="65"/>
      <c r="Z91" s="65"/>
      <c r="AA91" s="68"/>
      <c r="AC91" s="42"/>
      <c r="AD91" s="42"/>
      <c r="AE91" s="42"/>
    </row>
    <row r="92" spans="1:31" s="15" customFormat="1">
      <c r="A92" s="55"/>
      <c r="B92" s="78">
        <v>1790</v>
      </c>
      <c r="C92" s="50">
        <v>37155</v>
      </c>
      <c r="D92" s="185" t="s">
        <v>37</v>
      </c>
      <c r="E92" s="297" t="s">
        <v>21</v>
      </c>
      <c r="F92" s="213" t="s">
        <v>132</v>
      </c>
      <c r="G92" s="201"/>
      <c r="H92" s="155"/>
      <c r="I92" s="200"/>
      <c r="J92" s="155"/>
      <c r="K92" s="57" t="s">
        <v>21</v>
      </c>
      <c r="L92" s="43"/>
      <c r="M92" s="44"/>
      <c r="N92" s="43"/>
      <c r="O92" s="44"/>
      <c r="P92" s="43"/>
      <c r="Q92" s="41" t="s">
        <v>29</v>
      </c>
      <c r="R92" s="45"/>
      <c r="S92" s="21">
        <f t="shared" ref="S92" si="12">H92</f>
        <v>0</v>
      </c>
      <c r="T92" s="31">
        <f t="shared" ref="T92" si="13">J92</f>
        <v>0</v>
      </c>
      <c r="U92" s="33">
        <f t="shared" ref="U92" si="14">L92</f>
        <v>0</v>
      </c>
      <c r="V92" s="52" t="s">
        <v>109</v>
      </c>
      <c r="W92" s="116" t="s">
        <v>99</v>
      </c>
      <c r="X92" s="65"/>
      <c r="Y92" s="65"/>
      <c r="Z92" s="65"/>
      <c r="AA92" s="68"/>
      <c r="AC92" s="42"/>
      <c r="AD92" s="42"/>
      <c r="AE92" s="42"/>
    </row>
    <row r="93" spans="1:31" s="15" customFormat="1">
      <c r="A93" s="55"/>
      <c r="B93" s="78">
        <v>1810</v>
      </c>
      <c r="C93" s="50">
        <v>37172</v>
      </c>
      <c r="D93" s="185" t="s">
        <v>37</v>
      </c>
      <c r="E93" s="297" t="s">
        <v>21</v>
      </c>
      <c r="F93" s="183" t="s">
        <v>115</v>
      </c>
      <c r="G93" s="201"/>
      <c r="H93" s="155"/>
      <c r="I93" s="200"/>
      <c r="J93" s="155"/>
      <c r="K93" s="57"/>
      <c r="L93" s="43"/>
      <c r="M93" s="44"/>
      <c r="N93" s="43"/>
      <c r="O93" s="44"/>
      <c r="P93" s="43"/>
      <c r="Q93" s="41"/>
      <c r="R93" s="45"/>
      <c r="S93" s="21"/>
      <c r="T93" s="31"/>
      <c r="U93" s="33"/>
      <c r="V93" s="52"/>
      <c r="W93" s="232">
        <v>39234</v>
      </c>
      <c r="X93" s="65"/>
      <c r="Y93" s="65"/>
      <c r="Z93" s="65"/>
      <c r="AA93" s="68"/>
      <c r="AC93" s="42"/>
      <c r="AD93" s="42"/>
      <c r="AE93" s="42"/>
    </row>
    <row r="94" spans="1:31" s="15" customFormat="1">
      <c r="A94" s="55"/>
      <c r="B94" s="78">
        <v>1814</v>
      </c>
      <c r="C94" s="50">
        <v>37174</v>
      </c>
      <c r="D94" s="185" t="s">
        <v>37</v>
      </c>
      <c r="E94" s="297" t="s">
        <v>21</v>
      </c>
      <c r="F94" s="183" t="s">
        <v>121</v>
      </c>
      <c r="G94" s="201"/>
      <c r="H94" s="155"/>
      <c r="I94" s="200"/>
      <c r="J94" s="155"/>
      <c r="K94" s="57"/>
      <c r="L94" s="43"/>
      <c r="M94" s="44"/>
      <c r="N94" s="43"/>
      <c r="O94" s="44"/>
      <c r="P94" s="43"/>
      <c r="Q94" s="41"/>
      <c r="R94" s="45"/>
      <c r="S94" s="21"/>
      <c r="T94" s="31"/>
      <c r="U94" s="33"/>
      <c r="V94" s="52"/>
      <c r="W94" s="232">
        <v>41458</v>
      </c>
      <c r="X94" s="65"/>
      <c r="Y94" s="65"/>
      <c r="Z94" s="65"/>
      <c r="AA94" s="68"/>
      <c r="AC94" s="42"/>
      <c r="AD94" s="42"/>
      <c r="AE94" s="42"/>
    </row>
    <row r="95" spans="1:31" s="15" customFormat="1">
      <c r="A95" s="55"/>
      <c r="B95" s="78">
        <v>1983</v>
      </c>
      <c r="C95" s="50">
        <v>37288</v>
      </c>
      <c r="D95" s="185" t="s">
        <v>156</v>
      </c>
      <c r="E95" s="297" t="s">
        <v>21</v>
      </c>
      <c r="F95" s="183" t="s">
        <v>108</v>
      </c>
      <c r="G95" s="201"/>
      <c r="H95" s="155"/>
      <c r="I95" s="200"/>
      <c r="J95" s="155"/>
      <c r="K95" s="57"/>
      <c r="L95" s="43"/>
      <c r="M95" s="44"/>
      <c r="N95" s="43"/>
      <c r="O95" s="44"/>
      <c r="P95" s="43"/>
      <c r="Q95" s="41"/>
      <c r="R95" s="45"/>
      <c r="S95" s="21"/>
      <c r="T95" s="31"/>
      <c r="U95" s="33"/>
      <c r="V95" s="52"/>
      <c r="W95" s="232">
        <v>41129</v>
      </c>
      <c r="X95" s="65"/>
      <c r="Y95" s="65"/>
      <c r="Z95" s="65"/>
      <c r="AA95" s="68"/>
      <c r="AC95" s="42"/>
      <c r="AD95" s="42"/>
      <c r="AE95" s="42"/>
    </row>
    <row r="96" spans="1:31" s="15" customFormat="1">
      <c r="A96" s="55"/>
      <c r="B96" s="78">
        <v>1925</v>
      </c>
      <c r="C96" s="50">
        <v>37240</v>
      </c>
      <c r="D96" s="185" t="s">
        <v>37</v>
      </c>
      <c r="E96" s="297" t="s">
        <v>21</v>
      </c>
      <c r="F96" s="213" t="s">
        <v>113</v>
      </c>
      <c r="G96" s="201"/>
      <c r="H96" s="155"/>
      <c r="I96" s="200"/>
      <c r="J96" s="155"/>
      <c r="K96" s="57" t="s">
        <v>21</v>
      </c>
      <c r="L96" s="43"/>
      <c r="M96" s="44"/>
      <c r="N96" s="43"/>
      <c r="O96" s="44"/>
      <c r="P96" s="43"/>
      <c r="Q96" s="41" t="s">
        <v>29</v>
      </c>
      <c r="R96" s="45"/>
      <c r="S96" s="21">
        <f t="shared" ref="S96" si="15">H96</f>
        <v>0</v>
      </c>
      <c r="T96" s="31">
        <f t="shared" ref="T96" si="16">J96</f>
        <v>0</v>
      </c>
      <c r="U96" s="33">
        <f t="shared" ref="U96" si="17">L96</f>
        <v>0</v>
      </c>
      <c r="V96" s="52" t="s">
        <v>109</v>
      </c>
      <c r="W96" s="116" t="s">
        <v>99</v>
      </c>
      <c r="X96" s="65"/>
      <c r="Y96" s="65"/>
      <c r="Z96" s="65"/>
      <c r="AA96" s="68"/>
      <c r="AC96" s="42"/>
      <c r="AD96" s="42"/>
      <c r="AE96" s="42"/>
    </row>
    <row r="97" spans="1:31" s="15" customFormat="1">
      <c r="A97" s="55"/>
      <c r="B97" s="78">
        <v>2331</v>
      </c>
      <c r="C97" s="50">
        <v>37482</v>
      </c>
      <c r="D97" s="185" t="s">
        <v>37</v>
      </c>
      <c r="E97" s="297" t="s">
        <v>21</v>
      </c>
      <c r="F97" s="183" t="s">
        <v>121</v>
      </c>
      <c r="G97" s="201"/>
      <c r="H97" s="155"/>
      <c r="I97" s="200"/>
      <c r="J97" s="155"/>
      <c r="K97" s="57"/>
      <c r="L97" s="43"/>
      <c r="M97" s="44"/>
      <c r="N97" s="43"/>
      <c r="O97" s="44"/>
      <c r="P97" s="43"/>
      <c r="Q97" s="41"/>
      <c r="R97" s="45"/>
      <c r="S97" s="21"/>
      <c r="T97" s="31"/>
      <c r="U97" s="33"/>
      <c r="V97" s="52"/>
      <c r="W97" s="232">
        <v>39028</v>
      </c>
      <c r="X97" s="65"/>
      <c r="Y97" s="65"/>
      <c r="Z97" s="65"/>
      <c r="AA97" s="68"/>
      <c r="AC97" s="42"/>
      <c r="AD97" s="42"/>
      <c r="AE97" s="42"/>
    </row>
    <row r="98" spans="1:31" s="15" customFormat="1">
      <c r="A98" s="55"/>
      <c r="B98" s="78">
        <v>2478</v>
      </c>
      <c r="C98" s="50">
        <v>37550</v>
      </c>
      <c r="D98" s="185" t="s">
        <v>37</v>
      </c>
      <c r="E98" s="297" t="s">
        <v>21</v>
      </c>
      <c r="F98" s="183" t="s">
        <v>111</v>
      </c>
      <c r="G98" s="201"/>
      <c r="H98" s="155"/>
      <c r="I98" s="200"/>
      <c r="J98" s="155"/>
      <c r="K98" s="57"/>
      <c r="L98" s="43"/>
      <c r="M98" s="44"/>
      <c r="N98" s="43"/>
      <c r="O98" s="44"/>
      <c r="P98" s="43"/>
      <c r="Q98" s="41"/>
      <c r="R98" s="45"/>
      <c r="S98" s="21"/>
      <c r="T98" s="31"/>
      <c r="U98" s="33"/>
      <c r="V98" s="52"/>
      <c r="W98" s="232">
        <v>40359</v>
      </c>
      <c r="X98" s="65"/>
      <c r="Y98" s="65"/>
      <c r="Z98" s="65"/>
      <c r="AA98" s="68"/>
      <c r="AC98" s="42"/>
      <c r="AD98" s="42"/>
      <c r="AE98" s="42"/>
    </row>
    <row r="99" spans="1:31" s="15" customFormat="1">
      <c r="A99" s="55"/>
      <c r="B99" s="78">
        <v>2479</v>
      </c>
      <c r="C99" s="50">
        <v>37550</v>
      </c>
      <c r="D99" s="185" t="s">
        <v>37</v>
      </c>
      <c r="E99" s="297" t="s">
        <v>21</v>
      </c>
      <c r="F99" s="183" t="s">
        <v>111</v>
      </c>
      <c r="G99" s="201"/>
      <c r="H99" s="155"/>
      <c r="I99" s="200"/>
      <c r="J99" s="155"/>
      <c r="K99" s="57"/>
      <c r="L99" s="43"/>
      <c r="M99" s="44"/>
      <c r="N99" s="43"/>
      <c r="O99" s="44"/>
      <c r="P99" s="43"/>
      <c r="Q99" s="41"/>
      <c r="R99" s="45"/>
      <c r="S99" s="21"/>
      <c r="T99" s="31"/>
      <c r="U99" s="33"/>
      <c r="V99" s="52"/>
      <c r="W99" s="232">
        <v>40359</v>
      </c>
      <c r="X99" s="65"/>
      <c r="Y99" s="65"/>
      <c r="Z99" s="65"/>
      <c r="AA99" s="68"/>
      <c r="AC99" s="42"/>
      <c r="AD99" s="42"/>
      <c r="AE99" s="42"/>
    </row>
    <row r="100" spans="1:31" s="15" customFormat="1">
      <c r="A100" s="55"/>
      <c r="B100" s="78">
        <v>2560</v>
      </c>
      <c r="C100" s="50">
        <v>37594</v>
      </c>
      <c r="D100" s="185" t="s">
        <v>37</v>
      </c>
      <c r="E100" s="297" t="s">
        <v>21</v>
      </c>
      <c r="F100" s="183" t="s">
        <v>111</v>
      </c>
      <c r="G100" s="201"/>
      <c r="H100" s="155"/>
      <c r="I100" s="200"/>
      <c r="J100" s="155"/>
      <c r="K100" s="57"/>
      <c r="L100" s="43"/>
      <c r="M100" s="44"/>
      <c r="N100" s="43"/>
      <c r="O100" s="44"/>
      <c r="P100" s="43"/>
      <c r="Q100" s="41"/>
      <c r="R100" s="45"/>
      <c r="S100" s="21"/>
      <c r="T100" s="31"/>
      <c r="U100" s="33"/>
      <c r="V100" s="52"/>
      <c r="W100" s="232">
        <v>41037</v>
      </c>
      <c r="X100" s="65"/>
      <c r="Y100" s="65"/>
      <c r="Z100" s="65"/>
      <c r="AA100" s="68"/>
      <c r="AC100" s="42"/>
      <c r="AD100" s="42"/>
      <c r="AE100" s="42"/>
    </row>
    <row r="101" spans="1:31" s="15" customFormat="1">
      <c r="A101" s="55"/>
      <c r="B101" s="78">
        <v>2808</v>
      </c>
      <c r="C101" s="50">
        <v>37734</v>
      </c>
      <c r="D101" s="185" t="s">
        <v>37</v>
      </c>
      <c r="E101" s="297" t="s">
        <v>21</v>
      </c>
      <c r="F101" s="183" t="s">
        <v>111</v>
      </c>
      <c r="G101" s="201"/>
      <c r="H101" s="155"/>
      <c r="I101" s="200"/>
      <c r="J101" s="155"/>
      <c r="K101" s="57"/>
      <c r="L101" s="43"/>
      <c r="M101" s="44"/>
      <c r="N101" s="43"/>
      <c r="O101" s="44"/>
      <c r="P101" s="43"/>
      <c r="Q101" s="41"/>
      <c r="R101" s="45"/>
      <c r="S101" s="21"/>
      <c r="T101" s="31"/>
      <c r="U101" s="33"/>
      <c r="V101" s="52"/>
      <c r="W101" s="232">
        <v>44390</v>
      </c>
      <c r="X101" s="65"/>
      <c r="Y101" s="65"/>
      <c r="Z101" s="65"/>
      <c r="AA101" s="68"/>
      <c r="AC101" s="42"/>
      <c r="AD101" s="42"/>
      <c r="AE101" s="42"/>
    </row>
    <row r="102" spans="1:31" s="15" customFormat="1">
      <c r="A102" s="55" t="s">
        <v>163</v>
      </c>
      <c r="B102" s="78">
        <v>2902</v>
      </c>
      <c r="C102" s="50">
        <v>37774</v>
      </c>
      <c r="D102" s="185" t="s">
        <v>37</v>
      </c>
      <c r="E102" s="297" t="s">
        <v>21</v>
      </c>
      <c r="F102" s="183" t="s">
        <v>111</v>
      </c>
      <c r="G102" s="201"/>
      <c r="H102" s="155"/>
      <c r="I102" s="200"/>
      <c r="J102" s="155"/>
      <c r="K102" s="57"/>
      <c r="L102" s="43"/>
      <c r="M102" s="44"/>
      <c r="N102" s="43"/>
      <c r="O102" s="44"/>
      <c r="P102" s="43"/>
      <c r="Q102" s="41"/>
      <c r="R102" s="45"/>
      <c r="S102" s="21"/>
      <c r="T102" s="31"/>
      <c r="U102" s="33"/>
      <c r="V102" s="52"/>
      <c r="W102" s="232">
        <v>43432</v>
      </c>
      <c r="X102" s="65"/>
      <c r="Y102" s="65"/>
      <c r="Z102" s="65"/>
      <c r="AA102" s="68"/>
      <c r="AC102" s="42"/>
      <c r="AD102" s="42"/>
      <c r="AE102" s="42"/>
    </row>
    <row r="103" spans="1:31" s="15" customFormat="1">
      <c r="A103" s="55"/>
      <c r="B103" s="78">
        <v>3069</v>
      </c>
      <c r="C103" s="50">
        <v>37838</v>
      </c>
      <c r="D103" s="185" t="s">
        <v>37</v>
      </c>
      <c r="E103" s="297" t="s">
        <v>21</v>
      </c>
      <c r="F103" s="183" t="s">
        <v>119</v>
      </c>
      <c r="G103" s="201"/>
      <c r="H103" s="155"/>
      <c r="I103" s="200"/>
      <c r="J103" s="155"/>
      <c r="K103" s="57"/>
      <c r="L103" s="43"/>
      <c r="M103" s="44"/>
      <c r="N103" s="43"/>
      <c r="O103" s="44"/>
      <c r="P103" s="43"/>
      <c r="Q103" s="41"/>
      <c r="R103" s="45"/>
      <c r="S103" s="21"/>
      <c r="T103" s="31"/>
      <c r="U103" s="33"/>
      <c r="V103" s="52"/>
      <c r="W103" s="232">
        <v>39976</v>
      </c>
      <c r="X103" s="65"/>
      <c r="Y103" s="65"/>
      <c r="Z103" s="65"/>
      <c r="AA103" s="68"/>
      <c r="AC103" s="42"/>
      <c r="AD103" s="42"/>
      <c r="AE103" s="42"/>
    </row>
    <row r="104" spans="1:31" s="15" customFormat="1">
      <c r="A104" s="55"/>
      <c r="B104" s="78">
        <v>3401</v>
      </c>
      <c r="C104" s="50">
        <v>37924</v>
      </c>
      <c r="D104" s="185" t="s">
        <v>37</v>
      </c>
      <c r="E104" s="297" t="s">
        <v>21</v>
      </c>
      <c r="F104" s="183" t="s">
        <v>108</v>
      </c>
      <c r="G104" s="201"/>
      <c r="H104" s="155"/>
      <c r="I104" s="200"/>
      <c r="J104" s="155"/>
      <c r="K104" s="57"/>
      <c r="L104" s="43"/>
      <c r="M104" s="44"/>
      <c r="N104" s="43"/>
      <c r="O104" s="44"/>
      <c r="P104" s="43"/>
      <c r="Q104" s="41"/>
      <c r="R104" s="45"/>
      <c r="S104" s="21"/>
      <c r="T104" s="31"/>
      <c r="U104" s="33"/>
      <c r="V104" s="52"/>
      <c r="W104" s="232">
        <v>43245</v>
      </c>
      <c r="X104" s="65"/>
      <c r="Y104" s="65"/>
      <c r="Z104" s="65"/>
      <c r="AA104" s="68"/>
      <c r="AC104" s="42"/>
      <c r="AD104" s="42"/>
      <c r="AE104" s="42"/>
    </row>
    <row r="105" spans="1:31" s="15" customFormat="1">
      <c r="A105" s="55"/>
      <c r="B105" s="78">
        <v>3535</v>
      </c>
      <c r="C105" s="50">
        <v>37967</v>
      </c>
      <c r="D105" s="185" t="s">
        <v>37</v>
      </c>
      <c r="E105" s="297" t="s">
        <v>21</v>
      </c>
      <c r="F105" s="183" t="s">
        <v>113</v>
      </c>
      <c r="G105" s="201"/>
      <c r="H105" s="155"/>
      <c r="I105" s="200"/>
      <c r="J105" s="155"/>
      <c r="K105" s="57"/>
      <c r="L105" s="43"/>
      <c r="M105" s="44"/>
      <c r="N105" s="43"/>
      <c r="O105" s="44"/>
      <c r="P105" s="43"/>
      <c r="Q105" s="41"/>
      <c r="R105" s="45"/>
      <c r="S105" s="21"/>
      <c r="T105" s="31"/>
      <c r="U105" s="33"/>
      <c r="V105" s="52"/>
      <c r="W105" s="232">
        <v>40830</v>
      </c>
      <c r="X105" s="65"/>
      <c r="Y105" s="65"/>
      <c r="Z105" s="65"/>
      <c r="AA105" s="68"/>
      <c r="AC105" s="42"/>
      <c r="AD105" s="42"/>
      <c r="AE105" s="42"/>
    </row>
    <row r="106" spans="1:31" s="15" customFormat="1">
      <c r="A106" s="55"/>
      <c r="B106" s="78">
        <v>3597</v>
      </c>
      <c r="C106" s="50">
        <v>38002</v>
      </c>
      <c r="D106" s="185" t="s">
        <v>37</v>
      </c>
      <c r="E106" s="297" t="s">
        <v>21</v>
      </c>
      <c r="F106" s="183" t="s">
        <v>115</v>
      </c>
      <c r="G106" s="201"/>
      <c r="H106" s="155"/>
      <c r="I106" s="200"/>
      <c r="J106" s="155"/>
      <c r="K106" s="57"/>
      <c r="L106" s="43"/>
      <c r="M106" s="44"/>
      <c r="N106" s="43"/>
      <c r="O106" s="44"/>
      <c r="P106" s="43"/>
      <c r="Q106" s="41"/>
      <c r="R106" s="45"/>
      <c r="S106" s="21"/>
      <c r="T106" s="31"/>
      <c r="U106" s="33"/>
      <c r="V106" s="52"/>
      <c r="W106" s="232">
        <v>40049</v>
      </c>
      <c r="X106" s="65"/>
      <c r="Y106" s="65"/>
      <c r="Z106" s="65"/>
      <c r="AA106" s="68"/>
      <c r="AC106" s="42"/>
      <c r="AD106" s="42"/>
      <c r="AE106" s="42"/>
    </row>
    <row r="107" spans="1:31" s="15" customFormat="1">
      <c r="A107" s="55"/>
      <c r="B107" s="78">
        <v>3640</v>
      </c>
      <c r="C107" s="50">
        <v>38026</v>
      </c>
      <c r="D107" s="185" t="s">
        <v>157</v>
      </c>
      <c r="E107" s="297" t="s">
        <v>21</v>
      </c>
      <c r="F107" s="183" t="s">
        <v>121</v>
      </c>
      <c r="G107" s="201"/>
      <c r="H107" s="155"/>
      <c r="I107" s="200"/>
      <c r="J107" s="155"/>
      <c r="K107" s="57"/>
      <c r="L107" s="43"/>
      <c r="M107" s="44"/>
      <c r="N107" s="43"/>
      <c r="O107" s="44"/>
      <c r="P107" s="43"/>
      <c r="Q107" s="41"/>
      <c r="R107" s="45"/>
      <c r="S107" s="21"/>
      <c r="T107" s="31"/>
      <c r="U107" s="33"/>
      <c r="V107" s="52"/>
      <c r="W107" s="232">
        <v>39674</v>
      </c>
      <c r="X107" s="65"/>
      <c r="Y107" s="65"/>
      <c r="Z107" s="65"/>
      <c r="AA107" s="68"/>
      <c r="AC107" s="42"/>
      <c r="AD107" s="42"/>
      <c r="AE107" s="42"/>
    </row>
    <row r="108" spans="1:31" s="15" customFormat="1">
      <c r="A108" s="55"/>
      <c r="B108" s="78">
        <v>3849</v>
      </c>
      <c r="C108" s="50">
        <v>38110</v>
      </c>
      <c r="D108" s="185" t="s">
        <v>37</v>
      </c>
      <c r="E108" s="297" t="s">
        <v>21</v>
      </c>
      <c r="F108" s="183" t="s">
        <v>115</v>
      </c>
      <c r="G108" s="201"/>
      <c r="H108" s="155"/>
      <c r="I108" s="200"/>
      <c r="J108" s="155"/>
      <c r="K108" s="57"/>
      <c r="L108" s="43"/>
      <c r="M108" s="44"/>
      <c r="N108" s="43"/>
      <c r="O108" s="44"/>
      <c r="P108" s="43"/>
      <c r="Q108" s="41"/>
      <c r="R108" s="45"/>
      <c r="S108" s="21"/>
      <c r="T108" s="31"/>
      <c r="U108" s="33"/>
      <c r="V108" s="52"/>
      <c r="W108" s="232">
        <v>40359</v>
      </c>
      <c r="X108" s="65"/>
      <c r="Y108" s="65"/>
      <c r="Z108" s="65"/>
      <c r="AA108" s="68"/>
      <c r="AC108" s="42"/>
      <c r="AD108" s="42"/>
      <c r="AE108" s="42"/>
    </row>
    <row r="109" spans="1:31" s="15" customFormat="1">
      <c r="A109" s="55"/>
      <c r="B109" s="78">
        <v>4249</v>
      </c>
      <c r="C109" s="50">
        <v>38246</v>
      </c>
      <c r="D109" s="185" t="s">
        <v>37</v>
      </c>
      <c r="E109" s="297" t="s">
        <v>21</v>
      </c>
      <c r="F109" s="183" t="s">
        <v>114</v>
      </c>
      <c r="G109" s="201"/>
      <c r="H109" s="155"/>
      <c r="I109" s="200"/>
      <c r="J109" s="155"/>
      <c r="K109" s="57"/>
      <c r="L109" s="43"/>
      <c r="M109" s="44"/>
      <c r="N109" s="43"/>
      <c r="O109" s="44"/>
      <c r="P109" s="43"/>
      <c r="Q109" s="41"/>
      <c r="R109" s="45"/>
      <c r="S109" s="21"/>
      <c r="T109" s="31"/>
      <c r="U109" s="33"/>
      <c r="V109" s="52"/>
      <c r="W109" s="232">
        <v>41341</v>
      </c>
      <c r="X109" s="65"/>
      <c r="Y109" s="65"/>
      <c r="Z109" s="65"/>
      <c r="AA109" s="68"/>
      <c r="AC109" s="42"/>
      <c r="AD109" s="42"/>
      <c r="AE109" s="42"/>
    </row>
    <row r="110" spans="1:31" s="15" customFormat="1">
      <c r="A110" s="55"/>
      <c r="B110" s="78">
        <v>4553</v>
      </c>
      <c r="C110" s="50">
        <v>38351</v>
      </c>
      <c r="D110" s="185" t="s">
        <v>37</v>
      </c>
      <c r="E110" s="297" t="s">
        <v>21</v>
      </c>
      <c r="F110" s="213" t="s">
        <v>119</v>
      </c>
      <c r="G110" s="201"/>
      <c r="H110" s="155"/>
      <c r="I110" s="200"/>
      <c r="J110" s="155"/>
      <c r="K110" s="57">
        <v>20.55</v>
      </c>
      <c r="L110" s="43">
        <v>158</v>
      </c>
      <c r="M110" s="44"/>
      <c r="N110" s="43"/>
      <c r="O110" s="44"/>
      <c r="P110" s="43"/>
      <c r="Q110" s="41" t="s">
        <v>29</v>
      </c>
      <c r="R110" s="45"/>
      <c r="S110" s="21">
        <f t="shared" ref="S110" si="18">H110</f>
        <v>0</v>
      </c>
      <c r="T110" s="31">
        <f t="shared" ref="T110" si="19">J110</f>
        <v>0</v>
      </c>
      <c r="U110" s="33">
        <f t="shared" ref="U110" si="20">L110</f>
        <v>158</v>
      </c>
      <c r="V110" s="52" t="s">
        <v>109</v>
      </c>
      <c r="W110" s="116" t="s">
        <v>100</v>
      </c>
      <c r="X110" s="65"/>
      <c r="Y110" s="65"/>
      <c r="Z110" s="65"/>
      <c r="AA110" s="68"/>
      <c r="AC110" s="42"/>
      <c r="AD110" s="42"/>
      <c r="AE110" s="42"/>
    </row>
    <row r="111" spans="1:31" s="15" customFormat="1">
      <c r="A111" s="55"/>
      <c r="B111" s="78">
        <v>4977</v>
      </c>
      <c r="C111" s="50">
        <v>38562</v>
      </c>
      <c r="D111" s="185" t="s">
        <v>37</v>
      </c>
      <c r="E111" s="297" t="s">
        <v>21</v>
      </c>
      <c r="F111" s="183" t="s">
        <v>121</v>
      </c>
      <c r="G111" s="201"/>
      <c r="H111" s="155"/>
      <c r="I111" s="200"/>
      <c r="J111" s="155"/>
      <c r="K111" s="57"/>
      <c r="L111" s="43"/>
      <c r="M111" s="44"/>
      <c r="N111" s="43"/>
      <c r="O111" s="44"/>
      <c r="P111" s="43"/>
      <c r="Q111" s="41"/>
      <c r="R111" s="45"/>
      <c r="S111" s="21"/>
      <c r="T111" s="31"/>
      <c r="U111" s="33"/>
      <c r="V111" s="52"/>
      <c r="W111" s="232">
        <v>39965</v>
      </c>
      <c r="X111" s="65"/>
      <c r="Y111" s="65"/>
      <c r="Z111" s="65"/>
      <c r="AA111" s="68"/>
      <c r="AC111" s="42"/>
      <c r="AD111" s="42"/>
      <c r="AE111" s="42"/>
    </row>
    <row r="112" spans="1:31" s="15" customFormat="1">
      <c r="A112" s="55"/>
      <c r="B112" s="78">
        <v>5141</v>
      </c>
      <c r="C112" s="50">
        <v>38596</v>
      </c>
      <c r="D112" s="185" t="s">
        <v>52</v>
      </c>
      <c r="E112" s="297" t="s">
        <v>21</v>
      </c>
      <c r="F112" s="213" t="s">
        <v>111</v>
      </c>
      <c r="G112" s="201"/>
      <c r="H112" s="155"/>
      <c r="I112" s="200"/>
      <c r="J112" s="155"/>
      <c r="K112" s="57" t="s">
        <v>21</v>
      </c>
      <c r="L112" s="43"/>
      <c r="M112" s="44"/>
      <c r="N112" s="43"/>
      <c r="O112" s="44"/>
      <c r="P112" s="43"/>
      <c r="Q112" s="41" t="s">
        <v>29</v>
      </c>
      <c r="R112" s="45"/>
      <c r="S112" s="21">
        <f t="shared" ref="S112" si="21">H112</f>
        <v>0</v>
      </c>
      <c r="T112" s="31">
        <f t="shared" ref="T112" si="22">J112</f>
        <v>0</v>
      </c>
      <c r="U112" s="33">
        <f t="shared" ref="U112" si="23">L112</f>
        <v>0</v>
      </c>
      <c r="V112" s="52" t="s">
        <v>109</v>
      </c>
      <c r="W112" s="116" t="s">
        <v>101</v>
      </c>
      <c r="X112" s="65"/>
      <c r="Y112" s="65"/>
      <c r="Z112" s="65"/>
      <c r="AA112" s="68"/>
      <c r="AC112" s="42"/>
      <c r="AD112" s="42"/>
      <c r="AE112" s="42"/>
    </row>
    <row r="113" spans="1:31" s="15" customFormat="1">
      <c r="A113" s="55"/>
      <c r="B113" s="78">
        <v>5148</v>
      </c>
      <c r="C113" s="50">
        <v>38597</v>
      </c>
      <c r="D113" s="185" t="s">
        <v>37</v>
      </c>
      <c r="E113" s="297" t="s">
        <v>21</v>
      </c>
      <c r="F113" s="183" t="s">
        <v>132</v>
      </c>
      <c r="G113" s="201"/>
      <c r="H113" s="155"/>
      <c r="I113" s="200"/>
      <c r="J113" s="155"/>
      <c r="K113" s="57"/>
      <c r="L113" s="43"/>
      <c r="M113" s="44"/>
      <c r="N113" s="43"/>
      <c r="O113" s="44"/>
      <c r="P113" s="43"/>
      <c r="Q113" s="41"/>
      <c r="R113" s="45"/>
      <c r="S113" s="21"/>
      <c r="T113" s="31"/>
      <c r="U113" s="33"/>
      <c r="V113" s="52"/>
      <c r="W113" s="232">
        <v>40704</v>
      </c>
      <c r="X113" s="65"/>
      <c r="Y113" s="65"/>
      <c r="Z113" s="65"/>
      <c r="AA113" s="68"/>
      <c r="AC113" s="42"/>
      <c r="AD113" s="42"/>
      <c r="AE113" s="42"/>
    </row>
    <row r="114" spans="1:31" s="15" customFormat="1">
      <c r="A114" s="55" t="s">
        <v>68</v>
      </c>
      <c r="B114" s="78">
        <v>5196</v>
      </c>
      <c r="C114" s="50">
        <v>38607</v>
      </c>
      <c r="D114" s="185" t="s">
        <v>37</v>
      </c>
      <c r="E114" s="297" t="s">
        <v>21</v>
      </c>
      <c r="F114" s="213" t="s">
        <v>111</v>
      </c>
      <c r="G114" s="201"/>
      <c r="H114" s="155"/>
      <c r="I114" s="200"/>
      <c r="J114" s="155"/>
      <c r="K114" s="57" t="s">
        <v>21</v>
      </c>
      <c r="L114" s="43"/>
      <c r="M114" s="44"/>
      <c r="N114" s="43"/>
      <c r="O114" s="44"/>
      <c r="P114" s="43"/>
      <c r="Q114" s="41" t="s">
        <v>29</v>
      </c>
      <c r="R114" s="45"/>
      <c r="S114" s="21">
        <f t="shared" ref="S114" si="24">H114</f>
        <v>0</v>
      </c>
      <c r="T114" s="31">
        <f t="shared" ref="T114" si="25">J114</f>
        <v>0</v>
      </c>
      <c r="U114" s="33">
        <f t="shared" ref="U114" si="26">L114</f>
        <v>0</v>
      </c>
      <c r="V114" s="52" t="s">
        <v>109</v>
      </c>
      <c r="W114" s="116" t="s">
        <v>102</v>
      </c>
      <c r="X114" s="65"/>
      <c r="Y114" s="65"/>
      <c r="Z114" s="65"/>
      <c r="AA114" s="68"/>
      <c r="AC114" s="42"/>
      <c r="AD114" s="42"/>
      <c r="AE114" s="42"/>
    </row>
    <row r="115" spans="1:31" s="15" customFormat="1">
      <c r="A115" s="55"/>
      <c r="B115" s="78">
        <v>5545</v>
      </c>
      <c r="C115" s="50">
        <v>38702</v>
      </c>
      <c r="D115" s="185" t="s">
        <v>37</v>
      </c>
      <c r="E115" s="297" t="s">
        <v>21</v>
      </c>
      <c r="F115" s="183" t="s">
        <v>113</v>
      </c>
      <c r="G115" s="201"/>
      <c r="H115" s="155"/>
      <c r="I115" s="200"/>
      <c r="J115" s="155"/>
      <c r="K115" s="57"/>
      <c r="L115" s="43"/>
      <c r="M115" s="44"/>
      <c r="N115" s="43"/>
      <c r="O115" s="44"/>
      <c r="P115" s="43"/>
      <c r="Q115" s="41"/>
      <c r="R115" s="45"/>
      <c r="S115" s="21"/>
      <c r="T115" s="31"/>
      <c r="U115" s="33"/>
      <c r="V115" s="52"/>
      <c r="W115" s="232">
        <v>44034</v>
      </c>
      <c r="X115" s="65"/>
      <c r="Y115" s="65"/>
      <c r="Z115" s="65"/>
      <c r="AA115" s="68"/>
      <c r="AC115" s="42"/>
      <c r="AD115" s="42"/>
      <c r="AE115" s="42"/>
    </row>
    <row r="116" spans="1:31" s="15" customFormat="1">
      <c r="A116" s="55"/>
      <c r="B116" s="78">
        <v>5546</v>
      </c>
      <c r="C116" s="50">
        <v>38702</v>
      </c>
      <c r="D116" s="185" t="s">
        <v>37</v>
      </c>
      <c r="E116" s="297" t="s">
        <v>21</v>
      </c>
      <c r="F116" s="183" t="s">
        <v>113</v>
      </c>
      <c r="G116" s="201"/>
      <c r="H116" s="155"/>
      <c r="I116" s="200"/>
      <c r="J116" s="155"/>
      <c r="K116" s="57"/>
      <c r="L116" s="43"/>
      <c r="M116" s="44"/>
      <c r="N116" s="43"/>
      <c r="O116" s="44"/>
      <c r="P116" s="43"/>
      <c r="Q116" s="41"/>
      <c r="R116" s="45"/>
      <c r="S116" s="21"/>
      <c r="T116" s="31"/>
      <c r="U116" s="33"/>
      <c r="V116" s="52"/>
      <c r="W116" s="232">
        <v>44096</v>
      </c>
      <c r="X116" s="65"/>
      <c r="Y116" s="65"/>
      <c r="Z116" s="65"/>
      <c r="AA116" s="68"/>
      <c r="AC116" s="42"/>
      <c r="AD116" s="42"/>
      <c r="AE116" s="42"/>
    </row>
    <row r="117" spans="1:31" s="15" customFormat="1">
      <c r="A117" s="55"/>
      <c r="B117" s="78">
        <v>5547</v>
      </c>
      <c r="C117" s="50">
        <v>38702</v>
      </c>
      <c r="D117" s="185" t="s">
        <v>37</v>
      </c>
      <c r="E117" s="297" t="s">
        <v>21</v>
      </c>
      <c r="F117" s="183" t="s">
        <v>113</v>
      </c>
      <c r="G117" s="201"/>
      <c r="H117" s="155"/>
      <c r="I117" s="200"/>
      <c r="J117" s="155"/>
      <c r="K117" s="57"/>
      <c r="L117" s="43"/>
      <c r="M117" s="44"/>
      <c r="N117" s="43"/>
      <c r="O117" s="44"/>
      <c r="P117" s="43"/>
      <c r="Q117" s="41"/>
      <c r="R117" s="45"/>
      <c r="S117" s="21"/>
      <c r="T117" s="31"/>
      <c r="U117" s="33"/>
      <c r="V117" s="52"/>
      <c r="W117" s="232">
        <v>44096</v>
      </c>
      <c r="X117" s="65"/>
      <c r="Y117" s="65"/>
      <c r="Z117" s="65"/>
      <c r="AA117" s="68"/>
      <c r="AC117" s="42"/>
      <c r="AD117" s="42"/>
      <c r="AE117" s="42"/>
    </row>
    <row r="118" spans="1:31" s="15" customFormat="1">
      <c r="A118" s="55"/>
      <c r="B118" s="78">
        <v>8369</v>
      </c>
      <c r="C118" s="50">
        <v>39793</v>
      </c>
      <c r="D118" s="185" t="s">
        <v>37</v>
      </c>
      <c r="E118" s="297" t="s">
        <v>21</v>
      </c>
      <c r="F118" s="183" t="s">
        <v>108</v>
      </c>
      <c r="G118" s="201"/>
      <c r="H118" s="155"/>
      <c r="I118" s="200"/>
      <c r="J118" s="155"/>
      <c r="K118" s="57"/>
      <c r="L118" s="43"/>
      <c r="M118" s="44"/>
      <c r="N118" s="43"/>
      <c r="O118" s="44"/>
      <c r="P118" s="43"/>
      <c r="Q118" s="41"/>
      <c r="R118" s="45"/>
      <c r="S118" s="21"/>
      <c r="T118" s="31"/>
      <c r="U118" s="33"/>
      <c r="V118" s="52"/>
      <c r="W118" s="232">
        <v>44392</v>
      </c>
      <c r="X118" s="65"/>
      <c r="Y118" s="65"/>
      <c r="Z118" s="65"/>
      <c r="AA118" s="68"/>
      <c r="AC118" s="42"/>
      <c r="AD118" s="42"/>
      <c r="AE118" s="42"/>
    </row>
    <row r="119" spans="1:31" s="15" customFormat="1">
      <c r="A119" s="55"/>
      <c r="B119" s="78">
        <v>8422</v>
      </c>
      <c r="C119" s="50">
        <v>39828</v>
      </c>
      <c r="D119" s="185" t="s">
        <v>37</v>
      </c>
      <c r="E119" s="297" t="s">
        <v>21</v>
      </c>
      <c r="F119" s="183" t="s">
        <v>108</v>
      </c>
      <c r="G119" s="201"/>
      <c r="H119" s="155"/>
      <c r="I119" s="200"/>
      <c r="J119" s="155"/>
      <c r="K119" s="57"/>
      <c r="L119" s="43"/>
      <c r="M119" s="44"/>
      <c r="N119" s="43"/>
      <c r="O119" s="44"/>
      <c r="P119" s="43"/>
      <c r="Q119" s="41"/>
      <c r="R119" s="45"/>
      <c r="S119" s="21"/>
      <c r="T119" s="31"/>
      <c r="U119" s="33"/>
      <c r="V119" s="52"/>
      <c r="W119" s="232">
        <v>43650</v>
      </c>
      <c r="X119" s="65"/>
      <c r="Y119" s="65"/>
      <c r="Z119" s="65"/>
      <c r="AA119" s="68"/>
      <c r="AC119" s="42"/>
      <c r="AD119" s="42"/>
      <c r="AE119" s="42"/>
    </row>
    <row r="120" spans="1:31" s="15" customFormat="1">
      <c r="A120" s="55"/>
      <c r="B120" s="78">
        <v>9239</v>
      </c>
      <c r="C120" s="50">
        <v>40210</v>
      </c>
      <c r="D120" s="185" t="s">
        <v>159</v>
      </c>
      <c r="E120" s="297" t="s">
        <v>21</v>
      </c>
      <c r="F120" s="183" t="s">
        <v>113</v>
      </c>
      <c r="G120" s="201"/>
      <c r="H120" s="155"/>
      <c r="I120" s="200"/>
      <c r="J120" s="155"/>
      <c r="K120" s="57"/>
      <c r="L120" s="43"/>
      <c r="M120" s="44"/>
      <c r="N120" s="43"/>
      <c r="O120" s="44"/>
      <c r="P120" s="43"/>
      <c r="Q120" s="41"/>
      <c r="R120" s="45"/>
      <c r="S120" s="21"/>
      <c r="T120" s="31"/>
      <c r="U120" s="33"/>
      <c r="V120" s="52"/>
      <c r="W120" s="232">
        <v>42376</v>
      </c>
      <c r="X120" s="65"/>
      <c r="Y120" s="65"/>
      <c r="Z120" s="65"/>
      <c r="AA120" s="68"/>
      <c r="AC120" s="42"/>
      <c r="AD120" s="42"/>
      <c r="AE120" s="42"/>
    </row>
    <row r="121" spans="1:31" s="15" customFormat="1">
      <c r="A121" s="55"/>
      <c r="B121" s="78">
        <v>9578</v>
      </c>
      <c r="C121" s="50">
        <v>40359</v>
      </c>
      <c r="D121" s="185" t="s">
        <v>37</v>
      </c>
      <c r="E121" s="297" t="s">
        <v>21</v>
      </c>
      <c r="F121" s="183" t="s">
        <v>119</v>
      </c>
      <c r="G121" s="201"/>
      <c r="H121" s="155"/>
      <c r="I121" s="200"/>
      <c r="J121" s="155"/>
      <c r="K121" s="57"/>
      <c r="L121" s="43"/>
      <c r="M121" s="44"/>
      <c r="N121" s="43"/>
      <c r="O121" s="44"/>
      <c r="P121" s="43"/>
      <c r="Q121" s="41"/>
      <c r="R121" s="45"/>
      <c r="S121" s="21"/>
      <c r="T121" s="31"/>
      <c r="U121" s="33"/>
      <c r="V121" s="52"/>
      <c r="W121" s="232">
        <v>42431</v>
      </c>
      <c r="X121" s="65"/>
      <c r="Y121" s="65"/>
      <c r="Z121" s="65"/>
      <c r="AA121" s="68"/>
      <c r="AC121" s="42"/>
      <c r="AD121" s="42"/>
      <c r="AE121" s="42"/>
    </row>
    <row r="122" spans="1:31" s="15" customFormat="1">
      <c r="A122" s="55"/>
      <c r="B122" s="78">
        <v>9579</v>
      </c>
      <c r="C122" s="50">
        <v>40359</v>
      </c>
      <c r="D122" s="185" t="s">
        <v>37</v>
      </c>
      <c r="E122" s="297" t="s">
        <v>21</v>
      </c>
      <c r="F122" s="183" t="s">
        <v>119</v>
      </c>
      <c r="G122" s="201"/>
      <c r="H122" s="155"/>
      <c r="I122" s="200"/>
      <c r="J122" s="155"/>
      <c r="K122" s="57"/>
      <c r="L122" s="43"/>
      <c r="M122" s="44"/>
      <c r="N122" s="43"/>
      <c r="O122" s="44"/>
      <c r="P122" s="43"/>
      <c r="Q122" s="41"/>
      <c r="R122" s="45"/>
      <c r="S122" s="21"/>
      <c r="T122" s="31"/>
      <c r="U122" s="33"/>
      <c r="V122" s="52"/>
      <c r="W122" s="232">
        <v>42450</v>
      </c>
      <c r="X122" s="65"/>
      <c r="Y122" s="65"/>
      <c r="Z122" s="65"/>
      <c r="AA122" s="68"/>
      <c r="AC122" s="42"/>
      <c r="AD122" s="42"/>
      <c r="AE122" s="42"/>
    </row>
    <row r="123" spans="1:31" s="15" customFormat="1">
      <c r="A123" s="55"/>
      <c r="B123" s="78">
        <v>9586</v>
      </c>
      <c r="C123" s="50">
        <v>40373</v>
      </c>
      <c r="D123" s="185" t="s">
        <v>37</v>
      </c>
      <c r="E123" s="297" t="s">
        <v>21</v>
      </c>
      <c r="F123" s="183" t="s">
        <v>108</v>
      </c>
      <c r="G123" s="201"/>
      <c r="H123" s="155"/>
      <c r="I123" s="200"/>
      <c r="J123" s="155"/>
      <c r="K123" s="57"/>
      <c r="L123" s="43"/>
      <c r="M123" s="44"/>
      <c r="N123" s="43"/>
      <c r="O123" s="44"/>
      <c r="P123" s="43"/>
      <c r="Q123" s="41"/>
      <c r="R123" s="45"/>
      <c r="S123" s="21"/>
      <c r="T123" s="31"/>
      <c r="U123" s="33"/>
      <c r="V123" s="52"/>
      <c r="W123" s="232">
        <v>44666</v>
      </c>
      <c r="X123" s="65"/>
      <c r="Y123" s="65"/>
      <c r="Z123" s="65"/>
      <c r="AA123" s="68"/>
      <c r="AC123" s="42"/>
      <c r="AD123" s="42"/>
      <c r="AE123" s="42"/>
    </row>
    <row r="124" spans="1:31" s="15" customFormat="1">
      <c r="A124" s="55"/>
      <c r="B124" s="78">
        <v>9587</v>
      </c>
      <c r="C124" s="50">
        <v>40373</v>
      </c>
      <c r="D124" s="185" t="s">
        <v>37</v>
      </c>
      <c r="E124" s="297" t="s">
        <v>21</v>
      </c>
      <c r="F124" s="183" t="s">
        <v>111</v>
      </c>
      <c r="G124" s="201"/>
      <c r="H124" s="155"/>
      <c r="I124" s="200"/>
      <c r="J124" s="155"/>
      <c r="K124" s="57"/>
      <c r="L124" s="43"/>
      <c r="M124" s="44"/>
      <c r="N124" s="43"/>
      <c r="O124" s="44"/>
      <c r="P124" s="43"/>
      <c r="Q124" s="41"/>
      <c r="R124" s="45"/>
      <c r="S124" s="21"/>
      <c r="T124" s="31"/>
      <c r="U124" s="33"/>
      <c r="V124" s="52"/>
      <c r="W124" s="232">
        <v>44669</v>
      </c>
      <c r="X124" s="65"/>
      <c r="Y124" s="65"/>
      <c r="Z124" s="65"/>
      <c r="AA124" s="68"/>
      <c r="AC124" s="42"/>
      <c r="AD124" s="42"/>
      <c r="AE124" s="42"/>
    </row>
    <row r="125" spans="1:31" s="15" customFormat="1">
      <c r="A125" s="55"/>
      <c r="B125" s="78">
        <v>9588</v>
      </c>
      <c r="C125" s="50">
        <v>40373</v>
      </c>
      <c r="D125" s="185" t="s">
        <v>37</v>
      </c>
      <c r="E125" s="297" t="s">
        <v>21</v>
      </c>
      <c r="F125" s="183" t="s">
        <v>108</v>
      </c>
      <c r="G125" s="201"/>
      <c r="H125" s="155"/>
      <c r="I125" s="200"/>
      <c r="J125" s="155"/>
      <c r="K125" s="57"/>
      <c r="L125" s="43"/>
      <c r="M125" s="44"/>
      <c r="N125" s="43"/>
      <c r="O125" s="44"/>
      <c r="P125" s="43"/>
      <c r="Q125" s="41"/>
      <c r="R125" s="45"/>
      <c r="S125" s="21"/>
      <c r="T125" s="31"/>
      <c r="U125" s="33"/>
      <c r="V125" s="52"/>
      <c r="W125" s="232">
        <v>44211</v>
      </c>
      <c r="X125" s="65"/>
      <c r="Y125" s="65"/>
      <c r="Z125" s="65"/>
      <c r="AA125" s="68"/>
      <c r="AC125" s="42"/>
      <c r="AD125" s="42"/>
      <c r="AE125" s="42"/>
    </row>
    <row r="126" spans="1:31" s="15" customFormat="1">
      <c r="A126" s="55"/>
      <c r="B126" s="78">
        <v>9642</v>
      </c>
      <c r="C126" s="50">
        <v>40402</v>
      </c>
      <c r="D126" s="185" t="s">
        <v>158</v>
      </c>
      <c r="E126" s="297" t="s">
        <v>21</v>
      </c>
      <c r="F126" s="183" t="s">
        <v>119</v>
      </c>
      <c r="G126" s="201"/>
      <c r="H126" s="155"/>
      <c r="I126" s="200"/>
      <c r="J126" s="155"/>
      <c r="K126" s="57"/>
      <c r="L126" s="43"/>
      <c r="M126" s="44"/>
      <c r="N126" s="43"/>
      <c r="O126" s="44"/>
      <c r="P126" s="43"/>
      <c r="Q126" s="41"/>
      <c r="R126" s="45"/>
      <c r="S126" s="21"/>
      <c r="T126" s="31"/>
      <c r="U126" s="33"/>
      <c r="V126" s="52"/>
      <c r="W126" s="232">
        <v>42479</v>
      </c>
      <c r="X126" s="65"/>
      <c r="Y126" s="65"/>
      <c r="Z126" s="65"/>
      <c r="AA126" s="68"/>
      <c r="AC126" s="42"/>
      <c r="AD126" s="42"/>
      <c r="AE126" s="42"/>
    </row>
    <row r="127" spans="1:31" s="15" customFormat="1">
      <c r="A127" s="55"/>
      <c r="B127" s="78">
        <v>9672</v>
      </c>
      <c r="C127" s="50">
        <v>40417</v>
      </c>
      <c r="D127" s="185" t="s">
        <v>37</v>
      </c>
      <c r="E127" s="297" t="s">
        <v>21</v>
      </c>
      <c r="F127" s="183" t="s">
        <v>115</v>
      </c>
      <c r="G127" s="201"/>
      <c r="H127" s="155"/>
      <c r="I127" s="200"/>
      <c r="J127" s="155"/>
      <c r="K127" s="57"/>
      <c r="L127" s="43"/>
      <c r="M127" s="44"/>
      <c r="N127" s="43"/>
      <c r="O127" s="44"/>
      <c r="P127" s="43"/>
      <c r="Q127" s="41"/>
      <c r="R127" s="45"/>
      <c r="S127" s="21"/>
      <c r="T127" s="31"/>
      <c r="U127" s="33"/>
      <c r="V127" s="52"/>
      <c r="W127" s="232">
        <v>43983</v>
      </c>
      <c r="X127" s="65"/>
      <c r="Y127" s="65"/>
      <c r="Z127" s="65"/>
      <c r="AA127" s="68"/>
      <c r="AC127" s="42"/>
      <c r="AD127" s="42"/>
      <c r="AE127" s="42"/>
    </row>
    <row r="128" spans="1:31" s="15" customFormat="1">
      <c r="A128" s="55"/>
      <c r="B128" s="78">
        <v>9754</v>
      </c>
      <c r="C128" s="50">
        <v>40458</v>
      </c>
      <c r="D128" s="185" t="s">
        <v>37</v>
      </c>
      <c r="E128" s="297" t="s">
        <v>21</v>
      </c>
      <c r="F128" s="183" t="s">
        <v>121</v>
      </c>
      <c r="G128" s="201"/>
      <c r="H128" s="155"/>
      <c r="I128" s="200"/>
      <c r="J128" s="155"/>
      <c r="K128" s="57">
        <v>114.59</v>
      </c>
      <c r="L128" s="43">
        <v>481</v>
      </c>
      <c r="M128" s="44"/>
      <c r="N128" s="43"/>
      <c r="O128" s="44"/>
      <c r="P128" s="43"/>
      <c r="Q128" s="41" t="s">
        <v>29</v>
      </c>
      <c r="R128" s="45"/>
      <c r="S128" s="21">
        <f t="shared" ref="S128" si="27">H128</f>
        <v>0</v>
      </c>
      <c r="T128" s="31">
        <f t="shared" ref="T128" si="28">J128</f>
        <v>0</v>
      </c>
      <c r="U128" s="33">
        <f t="shared" ref="U128" si="29">L128</f>
        <v>481</v>
      </c>
      <c r="V128" s="52" t="s">
        <v>109</v>
      </c>
      <c r="W128" s="116" t="s">
        <v>103</v>
      </c>
      <c r="X128" s="65"/>
      <c r="Y128" s="65"/>
      <c r="Z128" s="65"/>
      <c r="AA128" s="68"/>
      <c r="AC128" s="42"/>
      <c r="AD128" s="42"/>
      <c r="AE128" s="42"/>
    </row>
    <row r="129" spans="1:31" s="15" customFormat="1">
      <c r="A129" s="55" t="s">
        <v>163</v>
      </c>
      <c r="B129" s="78">
        <v>10157</v>
      </c>
      <c r="C129" s="50">
        <v>40709</v>
      </c>
      <c r="D129" s="185" t="s">
        <v>37</v>
      </c>
      <c r="E129" s="297" t="s">
        <v>21</v>
      </c>
      <c r="F129" s="183" t="s">
        <v>111</v>
      </c>
      <c r="G129" s="201"/>
      <c r="H129" s="155"/>
      <c r="I129" s="200"/>
      <c r="J129" s="155"/>
      <c r="K129" s="57"/>
      <c r="L129" s="43"/>
      <c r="M129" s="44"/>
      <c r="N129" s="43"/>
      <c r="O129" s="44"/>
      <c r="P129" s="43"/>
      <c r="Q129" s="41"/>
      <c r="R129" s="45"/>
      <c r="S129" s="21"/>
      <c r="T129" s="31"/>
      <c r="U129" s="33"/>
      <c r="V129" s="52"/>
      <c r="W129" s="232">
        <v>43432</v>
      </c>
      <c r="X129" s="65"/>
      <c r="Y129" s="65"/>
      <c r="Z129" s="65"/>
      <c r="AA129" s="68"/>
      <c r="AC129" s="42"/>
      <c r="AD129" s="42"/>
      <c r="AE129" s="42"/>
    </row>
    <row r="130" spans="1:31" s="15" customFormat="1">
      <c r="A130" s="55" t="s">
        <v>163</v>
      </c>
      <c r="B130" s="78">
        <v>10158</v>
      </c>
      <c r="C130" s="50">
        <v>40709</v>
      </c>
      <c r="D130" s="185" t="s">
        <v>37</v>
      </c>
      <c r="E130" s="297" t="s">
        <v>21</v>
      </c>
      <c r="F130" s="183" t="s">
        <v>111</v>
      </c>
      <c r="G130" s="201"/>
      <c r="H130" s="155"/>
      <c r="I130" s="200"/>
      <c r="J130" s="155"/>
      <c r="K130" s="57"/>
      <c r="L130" s="43"/>
      <c r="M130" s="44"/>
      <c r="N130" s="43"/>
      <c r="O130" s="44"/>
      <c r="P130" s="43"/>
      <c r="Q130" s="41"/>
      <c r="R130" s="45"/>
      <c r="S130" s="21"/>
      <c r="T130" s="31"/>
      <c r="U130" s="33"/>
      <c r="V130" s="52"/>
      <c r="W130" s="232">
        <v>43983</v>
      </c>
      <c r="X130" s="65"/>
      <c r="Y130" s="65"/>
      <c r="Z130" s="65"/>
      <c r="AA130" s="68"/>
      <c r="AC130" s="42"/>
      <c r="AD130" s="42"/>
      <c r="AE130" s="42"/>
    </row>
    <row r="131" spans="1:31" s="15" customFormat="1">
      <c r="A131" s="55"/>
      <c r="B131" s="78">
        <v>10160</v>
      </c>
      <c r="C131" s="50">
        <v>40710</v>
      </c>
      <c r="D131" s="185" t="s">
        <v>37</v>
      </c>
      <c r="E131" s="297" t="s">
        <v>21</v>
      </c>
      <c r="F131" s="183" t="s">
        <v>111</v>
      </c>
      <c r="G131" s="201"/>
      <c r="H131" s="155"/>
      <c r="I131" s="200"/>
      <c r="J131" s="155"/>
      <c r="K131" s="57"/>
      <c r="L131" s="43"/>
      <c r="M131" s="44"/>
      <c r="N131" s="43"/>
      <c r="O131" s="44"/>
      <c r="P131" s="43"/>
      <c r="Q131" s="41"/>
      <c r="R131" s="45"/>
      <c r="S131" s="21"/>
      <c r="T131" s="31"/>
      <c r="U131" s="33"/>
      <c r="V131" s="52"/>
      <c r="W131" s="232">
        <v>43784</v>
      </c>
      <c r="X131" s="65"/>
      <c r="Y131" s="65"/>
      <c r="Z131" s="65"/>
      <c r="AA131" s="68"/>
      <c r="AC131" s="42"/>
      <c r="AD131" s="42"/>
      <c r="AE131" s="42"/>
    </row>
    <row r="132" spans="1:31" s="15" customFormat="1">
      <c r="A132" s="55"/>
      <c r="B132" s="78">
        <v>10181</v>
      </c>
      <c r="C132" s="50">
        <v>40728</v>
      </c>
      <c r="D132" s="185" t="s">
        <v>37</v>
      </c>
      <c r="E132" s="297" t="s">
        <v>21</v>
      </c>
      <c r="F132" s="183" t="s">
        <v>113</v>
      </c>
      <c r="G132" s="201"/>
      <c r="H132" s="155"/>
      <c r="I132" s="200"/>
      <c r="J132" s="155"/>
      <c r="K132" s="57"/>
      <c r="L132" s="43"/>
      <c r="M132" s="44"/>
      <c r="N132" s="43"/>
      <c r="O132" s="44"/>
      <c r="P132" s="43"/>
      <c r="Q132" s="41"/>
      <c r="R132" s="45"/>
      <c r="S132" s="21"/>
      <c r="T132" s="31"/>
      <c r="U132" s="33"/>
      <c r="V132" s="52"/>
      <c r="W132" s="232">
        <v>43567</v>
      </c>
      <c r="X132" s="65"/>
      <c r="Y132" s="65"/>
      <c r="Z132" s="65"/>
      <c r="AA132" s="68"/>
      <c r="AC132" s="42"/>
      <c r="AD132" s="42"/>
      <c r="AE132" s="42"/>
    </row>
    <row r="133" spans="1:31" s="15" customFormat="1">
      <c r="A133" s="55"/>
      <c r="B133" s="78">
        <v>10182</v>
      </c>
      <c r="C133" s="50">
        <v>40728</v>
      </c>
      <c r="D133" s="185" t="s">
        <v>159</v>
      </c>
      <c r="E133" s="297" t="s">
        <v>21</v>
      </c>
      <c r="F133" s="183" t="s">
        <v>113</v>
      </c>
      <c r="G133" s="201"/>
      <c r="H133" s="155"/>
      <c r="I133" s="200"/>
      <c r="J133" s="155"/>
      <c r="K133" s="57"/>
      <c r="L133" s="43"/>
      <c r="M133" s="44"/>
      <c r="N133" s="43"/>
      <c r="O133" s="44"/>
      <c r="P133" s="43"/>
      <c r="Q133" s="41"/>
      <c r="R133" s="45"/>
      <c r="S133" s="21"/>
      <c r="T133" s="31"/>
      <c r="U133" s="33"/>
      <c r="V133" s="52"/>
      <c r="W133" s="232">
        <v>43572</v>
      </c>
      <c r="X133" s="65"/>
      <c r="Y133" s="65"/>
      <c r="Z133" s="65"/>
      <c r="AA133" s="68"/>
      <c r="AC133" s="42"/>
      <c r="AD133" s="42"/>
      <c r="AE133" s="42"/>
    </row>
    <row r="134" spans="1:31" s="15" customFormat="1">
      <c r="A134" s="55"/>
      <c r="B134" s="78">
        <v>10183</v>
      </c>
      <c r="C134" s="50">
        <v>40729</v>
      </c>
      <c r="D134" s="185" t="s">
        <v>37</v>
      </c>
      <c r="E134" s="297" t="s">
        <v>21</v>
      </c>
      <c r="F134" s="183" t="s">
        <v>113</v>
      </c>
      <c r="G134" s="201"/>
      <c r="H134" s="155"/>
      <c r="I134" s="200"/>
      <c r="J134" s="155"/>
      <c r="K134" s="57"/>
      <c r="L134" s="43"/>
      <c r="M134" s="44"/>
      <c r="N134" s="43"/>
      <c r="O134" s="44"/>
      <c r="P134" s="43"/>
      <c r="Q134" s="41"/>
      <c r="R134" s="45"/>
      <c r="S134" s="21"/>
      <c r="T134" s="31"/>
      <c r="U134" s="33"/>
      <c r="V134" s="52"/>
      <c r="W134" s="232">
        <v>43560</v>
      </c>
      <c r="X134" s="65"/>
      <c r="Y134" s="65"/>
      <c r="Z134" s="65"/>
      <c r="AA134" s="68"/>
      <c r="AC134" s="42"/>
      <c r="AD134" s="42"/>
      <c r="AE134" s="42"/>
    </row>
    <row r="135" spans="1:31" s="15" customFormat="1">
      <c r="A135" s="55"/>
      <c r="B135" s="78">
        <v>10184</v>
      </c>
      <c r="C135" s="50">
        <v>40729</v>
      </c>
      <c r="D135" s="185" t="s">
        <v>37</v>
      </c>
      <c r="E135" s="297" t="s">
        <v>21</v>
      </c>
      <c r="F135" s="183" t="s">
        <v>113</v>
      </c>
      <c r="G135" s="201"/>
      <c r="H135" s="155"/>
      <c r="I135" s="200"/>
      <c r="J135" s="155"/>
      <c r="K135" s="57"/>
      <c r="L135" s="43"/>
      <c r="M135" s="44"/>
      <c r="N135" s="43"/>
      <c r="O135" s="44"/>
      <c r="P135" s="43"/>
      <c r="Q135" s="41"/>
      <c r="R135" s="45"/>
      <c r="S135" s="21"/>
      <c r="T135" s="31"/>
      <c r="U135" s="33"/>
      <c r="V135" s="52"/>
      <c r="W135" s="232">
        <v>43557</v>
      </c>
      <c r="X135" s="65"/>
      <c r="Y135" s="65"/>
      <c r="Z135" s="65"/>
      <c r="AA135" s="68"/>
      <c r="AC135" s="42"/>
      <c r="AD135" s="42"/>
      <c r="AE135" s="42"/>
    </row>
    <row r="136" spans="1:31" s="15" customFormat="1">
      <c r="A136" s="55"/>
      <c r="B136" s="78">
        <v>10244</v>
      </c>
      <c r="C136" s="50">
        <v>40760</v>
      </c>
      <c r="D136" s="185" t="s">
        <v>37</v>
      </c>
      <c r="E136" s="297" t="s">
        <v>21</v>
      </c>
      <c r="F136" s="183" t="s">
        <v>111</v>
      </c>
      <c r="G136" s="201"/>
      <c r="H136" s="155"/>
      <c r="I136" s="200"/>
      <c r="J136" s="155"/>
      <c r="K136" s="57"/>
      <c r="L136" s="43"/>
      <c r="M136" s="44"/>
      <c r="N136" s="43"/>
      <c r="O136" s="44"/>
      <c r="P136" s="43"/>
      <c r="Q136" s="41"/>
      <c r="R136" s="45"/>
      <c r="S136" s="21"/>
      <c r="T136" s="31"/>
      <c r="U136" s="33"/>
      <c r="V136" s="52"/>
      <c r="W136" s="232">
        <v>43761</v>
      </c>
      <c r="X136" s="65"/>
      <c r="Y136" s="65"/>
      <c r="Z136" s="65"/>
      <c r="AA136" s="68"/>
      <c r="AC136" s="42"/>
      <c r="AD136" s="42"/>
      <c r="AE136" s="42"/>
    </row>
    <row r="137" spans="1:31" s="15" customFormat="1">
      <c r="A137" s="55"/>
      <c r="B137" s="78">
        <v>10723</v>
      </c>
      <c r="C137" s="50">
        <v>41145</v>
      </c>
      <c r="D137" s="185" t="s">
        <v>37</v>
      </c>
      <c r="E137" s="297" t="s">
        <v>21</v>
      </c>
      <c r="F137" s="183" t="s">
        <v>113</v>
      </c>
      <c r="G137" s="201"/>
      <c r="H137" s="155"/>
      <c r="I137" s="200"/>
      <c r="J137" s="155"/>
      <c r="K137" s="57"/>
      <c r="L137" s="43"/>
      <c r="M137" s="44"/>
      <c r="N137" s="43"/>
      <c r="O137" s="44"/>
      <c r="P137" s="43"/>
      <c r="Q137" s="41"/>
      <c r="R137" s="45"/>
      <c r="S137" s="21"/>
      <c r="T137" s="31"/>
      <c r="U137" s="33"/>
      <c r="V137" s="52"/>
      <c r="W137" s="232">
        <v>43557</v>
      </c>
      <c r="X137" s="65"/>
      <c r="Y137" s="65"/>
      <c r="Z137" s="65"/>
      <c r="AA137" s="68"/>
      <c r="AC137" s="42"/>
      <c r="AD137" s="42"/>
      <c r="AE137" s="42"/>
    </row>
    <row r="138" spans="1:31" s="15" customFormat="1">
      <c r="A138" s="55"/>
      <c r="B138" s="78">
        <v>10952</v>
      </c>
      <c r="C138" s="50">
        <v>41278</v>
      </c>
      <c r="D138" s="185" t="s">
        <v>37</v>
      </c>
      <c r="E138" s="297" t="s">
        <v>21</v>
      </c>
      <c r="F138" s="183" t="s">
        <v>111</v>
      </c>
      <c r="G138" s="201"/>
      <c r="H138" s="155"/>
      <c r="I138" s="200"/>
      <c r="J138" s="155"/>
      <c r="K138" s="57"/>
      <c r="L138" s="43"/>
      <c r="M138" s="44"/>
      <c r="N138" s="43"/>
      <c r="O138" s="44"/>
      <c r="P138" s="43"/>
      <c r="Q138" s="41"/>
      <c r="R138" s="45"/>
      <c r="S138" s="21"/>
      <c r="T138" s="31"/>
      <c r="U138" s="33"/>
      <c r="V138" s="52"/>
      <c r="W138" s="232">
        <v>45372</v>
      </c>
      <c r="X138" s="65"/>
      <c r="Y138" s="65"/>
      <c r="Z138" s="65"/>
      <c r="AA138" s="68"/>
      <c r="AC138" s="42"/>
      <c r="AD138" s="42"/>
      <c r="AE138" s="42"/>
    </row>
    <row r="139" spans="1:31" s="15" customFormat="1">
      <c r="A139" s="55"/>
      <c r="B139" s="78">
        <v>11436</v>
      </c>
      <c r="C139" s="50">
        <v>41565</v>
      </c>
      <c r="D139" s="185" t="s">
        <v>37</v>
      </c>
      <c r="E139" s="297" t="s">
        <v>21</v>
      </c>
      <c r="F139" s="183" t="s">
        <v>114</v>
      </c>
      <c r="G139" s="201"/>
      <c r="H139" s="155"/>
      <c r="I139" s="200"/>
      <c r="J139" s="155"/>
      <c r="K139" s="57"/>
      <c r="L139" s="43"/>
      <c r="M139" s="44"/>
      <c r="N139" s="43"/>
      <c r="O139" s="44"/>
      <c r="P139" s="43"/>
      <c r="Q139" s="41"/>
      <c r="R139" s="45"/>
      <c r="S139" s="21"/>
      <c r="T139" s="31"/>
      <c r="U139" s="33"/>
      <c r="V139" s="52"/>
      <c r="W139" s="232">
        <v>44417</v>
      </c>
      <c r="X139" s="65"/>
      <c r="Y139" s="65"/>
      <c r="Z139" s="65"/>
      <c r="AA139" s="68"/>
      <c r="AC139" s="42"/>
      <c r="AD139" s="42"/>
      <c r="AE139" s="42"/>
    </row>
    <row r="140" spans="1:31" s="15" customFormat="1">
      <c r="A140" s="55"/>
      <c r="B140" s="78">
        <v>11724</v>
      </c>
      <c r="C140" s="50">
        <v>41786</v>
      </c>
      <c r="D140" s="185" t="s">
        <v>160</v>
      </c>
      <c r="E140" s="297" t="s">
        <v>21</v>
      </c>
      <c r="F140" s="183" t="s">
        <v>132</v>
      </c>
      <c r="G140" s="201"/>
      <c r="H140" s="155"/>
      <c r="I140" s="200"/>
      <c r="J140" s="155"/>
      <c r="K140" s="57"/>
      <c r="L140" s="43"/>
      <c r="M140" s="44"/>
      <c r="N140" s="43"/>
      <c r="O140" s="44"/>
      <c r="P140" s="43"/>
      <c r="Q140" s="41"/>
      <c r="R140" s="45"/>
      <c r="S140" s="21"/>
      <c r="T140" s="31"/>
      <c r="U140" s="33"/>
      <c r="V140" s="52"/>
      <c r="W140" s="232">
        <v>43439</v>
      </c>
      <c r="X140" s="65"/>
      <c r="Y140" s="65"/>
      <c r="Z140" s="65"/>
      <c r="AA140" s="68"/>
      <c r="AC140" s="42"/>
      <c r="AD140" s="42"/>
      <c r="AE140" s="42"/>
    </row>
    <row r="141" spans="1:31" s="15" customFormat="1">
      <c r="A141" s="55"/>
      <c r="B141" s="78">
        <v>11888</v>
      </c>
      <c r="C141" s="50">
        <v>41877</v>
      </c>
      <c r="D141" s="185" t="s">
        <v>37</v>
      </c>
      <c r="E141" s="297" t="s">
        <v>21</v>
      </c>
      <c r="F141" s="183" t="s">
        <v>132</v>
      </c>
      <c r="G141" s="201"/>
      <c r="H141" s="155"/>
      <c r="I141" s="200"/>
      <c r="J141" s="155"/>
      <c r="K141" s="57"/>
      <c r="L141" s="43"/>
      <c r="M141" s="44"/>
      <c r="N141" s="43"/>
      <c r="O141" s="44"/>
      <c r="P141" s="43"/>
      <c r="Q141" s="41"/>
      <c r="R141" s="45"/>
      <c r="S141" s="21"/>
      <c r="T141" s="31"/>
      <c r="U141" s="33"/>
      <c r="V141" s="52"/>
      <c r="W141" s="232">
        <v>43994</v>
      </c>
      <c r="X141" s="65"/>
      <c r="Y141" s="65"/>
      <c r="Z141" s="65"/>
      <c r="AA141" s="68"/>
      <c r="AC141" s="42"/>
      <c r="AD141" s="42"/>
      <c r="AE141" s="42"/>
    </row>
    <row r="142" spans="1:31" s="15" customFormat="1">
      <c r="A142" s="55"/>
      <c r="B142" s="78">
        <v>11909</v>
      </c>
      <c r="C142" s="50">
        <v>41887</v>
      </c>
      <c r="D142" s="185" t="s">
        <v>37</v>
      </c>
      <c r="E142" s="297" t="s">
        <v>21</v>
      </c>
      <c r="F142" s="183" t="s">
        <v>114</v>
      </c>
      <c r="G142" s="201"/>
      <c r="H142" s="155"/>
      <c r="I142" s="200"/>
      <c r="J142" s="155"/>
      <c r="K142" s="57"/>
      <c r="L142" s="43"/>
      <c r="M142" s="44"/>
      <c r="N142" s="43"/>
      <c r="O142" s="44"/>
      <c r="P142" s="43"/>
      <c r="Q142" s="41"/>
      <c r="R142" s="45"/>
      <c r="S142" s="21"/>
      <c r="T142" s="31"/>
      <c r="U142" s="33"/>
      <c r="V142" s="52"/>
      <c r="W142" s="232">
        <v>44489</v>
      </c>
      <c r="X142" s="65"/>
      <c r="Y142" s="65"/>
      <c r="Z142" s="65"/>
      <c r="AA142" s="68"/>
      <c r="AC142" s="42"/>
      <c r="AD142" s="42"/>
      <c r="AE142" s="42"/>
    </row>
    <row r="143" spans="1:31" s="15" customFormat="1">
      <c r="A143" s="55"/>
      <c r="B143" s="78">
        <v>11910</v>
      </c>
      <c r="C143" s="50">
        <v>41887</v>
      </c>
      <c r="D143" s="185" t="s">
        <v>37</v>
      </c>
      <c r="E143" s="297" t="s">
        <v>21</v>
      </c>
      <c r="F143" s="183" t="s">
        <v>114</v>
      </c>
      <c r="G143" s="201"/>
      <c r="H143" s="155"/>
      <c r="I143" s="200"/>
      <c r="J143" s="155"/>
      <c r="K143" s="57"/>
      <c r="L143" s="43"/>
      <c r="M143" s="44"/>
      <c r="N143" s="43"/>
      <c r="O143" s="44"/>
      <c r="P143" s="43"/>
      <c r="Q143" s="41"/>
      <c r="R143" s="45"/>
      <c r="S143" s="21"/>
      <c r="T143" s="31"/>
      <c r="U143" s="33"/>
      <c r="V143" s="52"/>
      <c r="W143" s="232">
        <v>44488</v>
      </c>
      <c r="X143" s="65"/>
      <c r="Y143" s="65"/>
      <c r="Z143" s="65"/>
      <c r="AA143" s="68"/>
      <c r="AC143" s="42"/>
      <c r="AD143" s="42"/>
      <c r="AE143" s="42"/>
    </row>
    <row r="144" spans="1:31" s="15" customFormat="1">
      <c r="A144" s="55"/>
      <c r="B144" s="78">
        <v>11911</v>
      </c>
      <c r="C144" s="50">
        <v>41887</v>
      </c>
      <c r="D144" s="185" t="s">
        <v>37</v>
      </c>
      <c r="E144" s="297" t="s">
        <v>21</v>
      </c>
      <c r="F144" s="183" t="s">
        <v>114</v>
      </c>
      <c r="G144" s="201"/>
      <c r="H144" s="155"/>
      <c r="I144" s="200"/>
      <c r="J144" s="155"/>
      <c r="K144" s="57"/>
      <c r="L144" s="43"/>
      <c r="M144" s="44"/>
      <c r="N144" s="43"/>
      <c r="O144" s="44"/>
      <c r="P144" s="43"/>
      <c r="Q144" s="41"/>
      <c r="R144" s="45"/>
      <c r="S144" s="21"/>
      <c r="T144" s="31"/>
      <c r="U144" s="33"/>
      <c r="V144" s="52"/>
      <c r="W144" s="232">
        <v>44488</v>
      </c>
      <c r="X144" s="65"/>
      <c r="Y144" s="65"/>
      <c r="Z144" s="65"/>
      <c r="AA144" s="68"/>
      <c r="AC144" s="42"/>
      <c r="AD144" s="42"/>
      <c r="AE144" s="42"/>
    </row>
    <row r="145" spans="1:31" s="15" customFormat="1">
      <c r="A145" s="55"/>
      <c r="B145" s="78">
        <v>11912</v>
      </c>
      <c r="C145" s="50">
        <v>41887</v>
      </c>
      <c r="D145" s="185" t="s">
        <v>37</v>
      </c>
      <c r="E145" s="297" t="s">
        <v>21</v>
      </c>
      <c r="F145" s="183" t="s">
        <v>114</v>
      </c>
      <c r="G145" s="201"/>
      <c r="H145" s="155"/>
      <c r="I145" s="200"/>
      <c r="J145" s="155"/>
      <c r="K145" s="57"/>
      <c r="L145" s="43"/>
      <c r="M145" s="44"/>
      <c r="N145" s="43"/>
      <c r="O145" s="44"/>
      <c r="P145" s="43"/>
      <c r="Q145" s="41"/>
      <c r="R145" s="45"/>
      <c r="S145" s="21"/>
      <c r="T145" s="31"/>
      <c r="U145" s="33"/>
      <c r="V145" s="52"/>
      <c r="W145" s="232">
        <v>44488</v>
      </c>
      <c r="X145" s="65"/>
      <c r="Y145" s="65"/>
      <c r="Z145" s="65"/>
      <c r="AA145" s="68"/>
      <c r="AC145" s="42"/>
      <c r="AD145" s="42"/>
      <c r="AE145" s="42"/>
    </row>
    <row r="146" spans="1:31" s="15" customFormat="1">
      <c r="A146" s="55"/>
      <c r="B146" s="78">
        <v>11946</v>
      </c>
      <c r="C146" s="50">
        <v>41899</v>
      </c>
      <c r="D146" s="185" t="s">
        <v>37</v>
      </c>
      <c r="E146" s="297" t="s">
        <v>21</v>
      </c>
      <c r="F146" s="213" t="s">
        <v>115</v>
      </c>
      <c r="G146" s="201"/>
      <c r="H146" s="155"/>
      <c r="I146" s="200"/>
      <c r="J146" s="155"/>
      <c r="K146" s="57" t="s">
        <v>21</v>
      </c>
      <c r="L146" s="43"/>
      <c r="M146" s="44"/>
      <c r="N146" s="43"/>
      <c r="O146" s="44"/>
      <c r="P146" s="43"/>
      <c r="Q146" s="41" t="s">
        <v>29</v>
      </c>
      <c r="R146" s="45"/>
      <c r="S146" s="21">
        <f t="shared" ref="S146" si="30">H146</f>
        <v>0</v>
      </c>
      <c r="T146" s="31">
        <f t="shared" ref="T146" si="31">J146</f>
        <v>0</v>
      </c>
      <c r="U146" s="33">
        <f t="shared" ref="U146" si="32">L146</f>
        <v>0</v>
      </c>
      <c r="V146" s="52" t="s">
        <v>109</v>
      </c>
      <c r="W146" s="116" t="s">
        <v>104</v>
      </c>
      <c r="X146" s="65"/>
      <c r="Y146" s="65"/>
      <c r="Z146" s="65"/>
      <c r="AA146" s="68"/>
      <c r="AC146" s="42"/>
      <c r="AD146" s="42"/>
      <c r="AE146" s="42"/>
    </row>
    <row r="147" spans="1:31" s="15" customFormat="1">
      <c r="A147" s="55"/>
      <c r="B147" s="78">
        <v>12079</v>
      </c>
      <c r="C147" s="50">
        <v>41962</v>
      </c>
      <c r="D147" s="183" t="s">
        <v>63</v>
      </c>
      <c r="E147" s="297" t="s">
        <v>21</v>
      </c>
      <c r="F147" s="183" t="s">
        <v>120</v>
      </c>
      <c r="G147" s="201"/>
      <c r="H147" s="155"/>
      <c r="I147" s="200"/>
      <c r="J147" s="155"/>
      <c r="K147" s="57">
        <v>265.94</v>
      </c>
      <c r="L147" s="43">
        <v>795</v>
      </c>
      <c r="M147" s="44"/>
      <c r="N147" s="43"/>
      <c r="O147" s="44"/>
      <c r="P147" s="43"/>
      <c r="Q147" s="41" t="s">
        <v>29</v>
      </c>
      <c r="R147" s="45"/>
      <c r="S147" s="21">
        <f t="shared" ref="S147" si="33">H147</f>
        <v>0</v>
      </c>
      <c r="T147" s="31">
        <f t="shared" ref="T147" si="34">J147</f>
        <v>0</v>
      </c>
      <c r="U147" s="33">
        <f t="shared" ref="U147" si="35">L147</f>
        <v>795</v>
      </c>
      <c r="V147" s="52" t="s">
        <v>109</v>
      </c>
      <c r="W147" s="117" t="s">
        <v>105</v>
      </c>
      <c r="X147" s="65"/>
      <c r="Y147" s="65"/>
      <c r="Z147" s="65"/>
      <c r="AA147" s="68"/>
      <c r="AC147" s="42"/>
      <c r="AD147" s="42"/>
      <c r="AE147" s="42"/>
    </row>
    <row r="148" spans="1:31" s="15" customFormat="1">
      <c r="A148" s="55"/>
      <c r="B148" s="78">
        <v>12143</v>
      </c>
      <c r="C148" s="50">
        <v>41995</v>
      </c>
      <c r="D148" s="185" t="s">
        <v>161</v>
      </c>
      <c r="E148" s="297" t="s">
        <v>21</v>
      </c>
      <c r="F148" s="183" t="s">
        <v>113</v>
      </c>
      <c r="G148" s="201"/>
      <c r="H148" s="155"/>
      <c r="I148" s="200"/>
      <c r="J148" s="155"/>
      <c r="K148" s="57"/>
      <c r="L148" s="43"/>
      <c r="M148" s="44"/>
      <c r="N148" s="43"/>
      <c r="O148" s="44"/>
      <c r="P148" s="43"/>
      <c r="Q148" s="41"/>
      <c r="R148" s="45"/>
      <c r="S148" s="21"/>
      <c r="T148" s="31"/>
      <c r="U148" s="33"/>
      <c r="V148" s="52"/>
      <c r="W148" s="232">
        <v>43770</v>
      </c>
      <c r="X148" s="65"/>
      <c r="Y148" s="65"/>
      <c r="Z148" s="65"/>
      <c r="AA148" s="68"/>
      <c r="AC148" s="42"/>
      <c r="AD148" s="42"/>
      <c r="AE148" s="42"/>
    </row>
    <row r="149" spans="1:31" s="15" customFormat="1">
      <c r="A149" s="55"/>
      <c r="B149" s="78">
        <v>12308</v>
      </c>
      <c r="C149" s="50">
        <v>42101</v>
      </c>
      <c r="D149" s="183" t="s">
        <v>37</v>
      </c>
      <c r="E149" s="297" t="s">
        <v>21</v>
      </c>
      <c r="F149" s="183" t="s">
        <v>120</v>
      </c>
      <c r="G149" s="201"/>
      <c r="H149" s="155"/>
      <c r="I149" s="200"/>
      <c r="J149" s="155"/>
      <c r="K149" s="57">
        <v>392.21</v>
      </c>
      <c r="L149" s="43">
        <v>1137</v>
      </c>
      <c r="M149" s="44"/>
      <c r="N149" s="43"/>
      <c r="O149" s="44"/>
      <c r="P149" s="43"/>
      <c r="Q149" s="41" t="s">
        <v>29</v>
      </c>
      <c r="R149" s="45"/>
      <c r="S149" s="21">
        <f t="shared" ref="S149" si="36">H149</f>
        <v>0</v>
      </c>
      <c r="T149" s="31">
        <f t="shared" ref="T149" si="37">J149</f>
        <v>0</v>
      </c>
      <c r="U149" s="33">
        <f t="shared" ref="U149" si="38">L149</f>
        <v>1137</v>
      </c>
      <c r="V149" s="52" t="s">
        <v>109</v>
      </c>
      <c r="W149" s="117" t="s">
        <v>104</v>
      </c>
      <c r="X149" s="65"/>
      <c r="Y149" s="65"/>
      <c r="Z149" s="65"/>
      <c r="AA149" s="68"/>
      <c r="AC149" s="42"/>
      <c r="AD149" s="42"/>
      <c r="AE149" s="42"/>
    </row>
    <row r="150" spans="1:31" s="15" customFormat="1">
      <c r="A150" s="55"/>
      <c r="B150" s="78">
        <v>12489</v>
      </c>
      <c r="C150" s="50">
        <v>42208</v>
      </c>
      <c r="D150" s="185" t="s">
        <v>37</v>
      </c>
      <c r="E150" s="297" t="s">
        <v>21</v>
      </c>
      <c r="F150" s="183" t="s">
        <v>132</v>
      </c>
      <c r="G150" s="201"/>
      <c r="H150" s="155"/>
      <c r="I150" s="200"/>
      <c r="J150" s="155"/>
      <c r="K150" s="57"/>
      <c r="L150" s="43"/>
      <c r="M150" s="44"/>
      <c r="N150" s="43"/>
      <c r="O150" s="44"/>
      <c r="P150" s="43"/>
      <c r="Q150" s="41"/>
      <c r="R150" s="45"/>
      <c r="S150" s="21"/>
      <c r="T150" s="31"/>
      <c r="U150" s="33"/>
      <c r="V150" s="52"/>
      <c r="W150" s="232">
        <v>43987</v>
      </c>
      <c r="X150" s="65"/>
      <c r="Y150" s="65"/>
      <c r="Z150" s="65"/>
      <c r="AA150" s="68"/>
      <c r="AC150" s="42"/>
      <c r="AD150" s="42"/>
      <c r="AE150" s="42"/>
    </row>
    <row r="151" spans="1:31" s="15" customFormat="1">
      <c r="A151" s="55"/>
      <c r="B151" s="78">
        <v>12769</v>
      </c>
      <c r="C151" s="50">
        <v>42327</v>
      </c>
      <c r="D151" s="185" t="s">
        <v>37</v>
      </c>
      <c r="E151" s="297" t="s">
        <v>21</v>
      </c>
      <c r="F151" s="183" t="s">
        <v>119</v>
      </c>
      <c r="G151" s="201"/>
      <c r="H151" s="155"/>
      <c r="I151" s="200"/>
      <c r="J151" s="155"/>
      <c r="K151" s="57"/>
      <c r="L151" s="43"/>
      <c r="M151" s="44"/>
      <c r="N151" s="43"/>
      <c r="O151" s="44"/>
      <c r="P151" s="43"/>
      <c r="Q151" s="41"/>
      <c r="R151" s="45"/>
      <c r="S151" s="21"/>
      <c r="T151" s="31"/>
      <c r="U151" s="33"/>
      <c r="V151" s="52"/>
      <c r="W151" s="232">
        <v>45492</v>
      </c>
      <c r="X151" s="65"/>
      <c r="Y151" s="65"/>
      <c r="Z151" s="65"/>
      <c r="AA151" s="68"/>
      <c r="AC151" s="42"/>
      <c r="AD151" s="42"/>
      <c r="AE151" s="42"/>
    </row>
    <row r="152" spans="1:31" s="15" customFormat="1">
      <c r="A152" s="55"/>
      <c r="B152" s="78">
        <v>13136</v>
      </c>
      <c r="C152" s="50">
        <v>42562</v>
      </c>
      <c r="D152" s="185" t="s">
        <v>37</v>
      </c>
      <c r="E152" s="297" t="s">
        <v>21</v>
      </c>
      <c r="F152" s="183" t="s">
        <v>120</v>
      </c>
      <c r="G152" s="201"/>
      <c r="H152" s="155"/>
      <c r="I152" s="200"/>
      <c r="J152" s="155"/>
      <c r="K152" s="57"/>
      <c r="L152" s="43"/>
      <c r="M152" s="44"/>
      <c r="N152" s="43"/>
      <c r="O152" s="44"/>
      <c r="P152" s="43"/>
      <c r="Q152" s="41"/>
      <c r="R152" s="45"/>
      <c r="S152" s="21"/>
      <c r="T152" s="31"/>
      <c r="U152" s="33"/>
      <c r="V152" s="52"/>
      <c r="W152" s="232">
        <v>44021</v>
      </c>
      <c r="X152" s="65"/>
      <c r="Y152" s="65"/>
      <c r="Z152" s="65"/>
      <c r="AA152" s="68"/>
      <c r="AC152" s="42"/>
      <c r="AD152" s="42"/>
      <c r="AE152" s="42"/>
    </row>
    <row r="153" spans="1:31" s="15" customFormat="1">
      <c r="A153" s="55" t="s">
        <v>162</v>
      </c>
      <c r="B153" s="78">
        <v>13989</v>
      </c>
      <c r="C153" s="50">
        <v>42957</v>
      </c>
      <c r="D153" s="185" t="s">
        <v>37</v>
      </c>
      <c r="E153" s="297" t="s">
        <v>21</v>
      </c>
      <c r="F153" s="183" t="s">
        <v>114</v>
      </c>
      <c r="G153" s="201"/>
      <c r="H153" s="155"/>
      <c r="I153" s="200"/>
      <c r="J153" s="155"/>
      <c r="K153" s="57"/>
      <c r="L153" s="43"/>
      <c r="M153" s="44"/>
      <c r="N153" s="43"/>
      <c r="O153" s="44"/>
      <c r="P153" s="43"/>
      <c r="Q153" s="41"/>
      <c r="R153" s="45"/>
      <c r="S153" s="21"/>
      <c r="T153" s="31"/>
      <c r="U153" s="33"/>
      <c r="V153" s="52"/>
      <c r="W153" s="232">
        <v>45132</v>
      </c>
      <c r="X153" s="65"/>
      <c r="Y153" s="65"/>
      <c r="Z153" s="65"/>
      <c r="AA153" s="68"/>
      <c r="AC153" s="42"/>
      <c r="AD153" s="42"/>
      <c r="AE153" s="42"/>
    </row>
    <row r="154" spans="1:31" s="15" customFormat="1">
      <c r="A154" s="55"/>
      <c r="B154" s="78"/>
      <c r="C154" s="50"/>
      <c r="D154" s="185"/>
      <c r="E154" s="42"/>
      <c r="F154" s="183"/>
      <c r="G154" s="201"/>
      <c r="H154" s="155"/>
      <c r="I154" s="200"/>
      <c r="J154" s="155"/>
      <c r="K154" s="57"/>
      <c r="L154" s="43"/>
      <c r="M154" s="44"/>
      <c r="N154" s="43"/>
      <c r="O154" s="44"/>
      <c r="P154" s="43"/>
      <c r="Q154" s="41"/>
      <c r="R154" s="45"/>
      <c r="S154" s="21"/>
      <c r="T154" s="31"/>
      <c r="U154" s="33"/>
      <c r="V154" s="52"/>
      <c r="W154" s="116"/>
      <c r="X154" s="65"/>
      <c r="Y154" s="65"/>
      <c r="Z154" s="65"/>
      <c r="AA154" s="68"/>
      <c r="AC154" s="42"/>
      <c r="AD154" s="42"/>
      <c r="AE154" s="42"/>
    </row>
    <row r="155" spans="1:31" s="15" customFormat="1">
      <c r="A155" s="54"/>
      <c r="B155" s="47"/>
      <c r="C155" s="50"/>
      <c r="D155" s="51"/>
      <c r="E155" s="147"/>
      <c r="F155" s="42"/>
      <c r="G155" s="4"/>
      <c r="H155" s="16"/>
      <c r="I155" s="5"/>
      <c r="J155" s="16"/>
      <c r="K155" s="5"/>
      <c r="L155" s="43"/>
      <c r="M155" s="5"/>
      <c r="N155" s="43"/>
      <c r="O155" s="5"/>
      <c r="P155" s="43"/>
      <c r="Q155" s="41"/>
      <c r="R155" s="45"/>
      <c r="S155" s="21"/>
      <c r="T155" s="21"/>
      <c r="U155" s="21"/>
      <c r="V155" s="52"/>
      <c r="X155" s="65"/>
      <c r="Y155" s="65"/>
      <c r="Z155" s="65"/>
      <c r="AA155" s="68"/>
      <c r="AC155" s="42"/>
      <c r="AD155" s="42"/>
      <c r="AE155" s="42"/>
    </row>
    <row r="156" spans="1:31" s="15" customFormat="1">
      <c r="A156" s="10"/>
      <c r="B156" s="10"/>
      <c r="C156" s="11"/>
      <c r="D156" s="12"/>
      <c r="E156" s="13"/>
      <c r="F156" s="13"/>
      <c r="G156" s="14"/>
      <c r="H156" s="17"/>
      <c r="I156" s="17"/>
      <c r="J156" s="17"/>
      <c r="K156" s="14"/>
      <c r="L156" s="17"/>
      <c r="M156" s="17"/>
      <c r="N156" s="17"/>
      <c r="O156" s="14"/>
      <c r="P156" s="14"/>
      <c r="Q156" s="14"/>
      <c r="X156" s="66"/>
      <c r="Y156" s="66"/>
      <c r="Z156" s="66"/>
      <c r="AA156" s="69"/>
      <c r="AC156" s="13"/>
      <c r="AD156" s="13"/>
      <c r="AE156" s="13"/>
    </row>
    <row r="157" spans="1:31" s="15" customFormat="1">
      <c r="A157" s="10"/>
      <c r="B157" s="10"/>
      <c r="C157" s="11"/>
      <c r="D157" s="12"/>
      <c r="E157" s="38"/>
      <c r="F157" s="38"/>
      <c r="G157" s="14"/>
      <c r="H157" s="17"/>
      <c r="I157" s="17"/>
      <c r="J157" s="17"/>
      <c r="K157" s="14"/>
      <c r="L157" s="17"/>
      <c r="M157" s="17"/>
      <c r="N157" s="17"/>
      <c r="O157" s="14"/>
      <c r="P157" s="14"/>
      <c r="Q157" s="14"/>
      <c r="T157" s="15" t="s">
        <v>143</v>
      </c>
      <c r="U157" s="214">
        <f>U19+U54+U73</f>
        <v>164462</v>
      </c>
      <c r="X157" s="66"/>
      <c r="Y157" s="66"/>
      <c r="Z157" s="66"/>
      <c r="AA157" s="69"/>
      <c r="AC157" s="13"/>
      <c r="AD157" s="13"/>
      <c r="AE157" s="13"/>
    </row>
    <row r="158" spans="1:31">
      <c r="A158" s="263" t="s">
        <v>6</v>
      </c>
      <c r="B158" s="264"/>
      <c r="C158" s="264"/>
      <c r="D158" s="264"/>
      <c r="E158" s="265"/>
      <c r="F158" s="265"/>
      <c r="G158" s="6">
        <f t="shared" ref="G158:P158" si="39">SUM(G3:G157)</f>
        <v>0</v>
      </c>
      <c r="H158" s="18">
        <f t="shared" si="39"/>
        <v>0</v>
      </c>
      <c r="I158" s="49">
        <f t="shared" si="39"/>
        <v>0</v>
      </c>
      <c r="J158" s="18">
        <f t="shared" si="39"/>
        <v>0</v>
      </c>
      <c r="K158" s="48">
        <f t="shared" si="39"/>
        <v>4015.9300000000003</v>
      </c>
      <c r="L158" s="18">
        <f t="shared" si="39"/>
        <v>183512.4</v>
      </c>
      <c r="M158" s="6">
        <f t="shared" si="39"/>
        <v>5441.69</v>
      </c>
      <c r="N158" s="18">
        <f t="shared" si="39"/>
        <v>19799</v>
      </c>
      <c r="O158" s="6">
        <f t="shared" si="39"/>
        <v>12430.470000000003</v>
      </c>
      <c r="P158" s="18">
        <f t="shared" si="39"/>
        <v>445761</v>
      </c>
      <c r="Q158" s="19"/>
      <c r="S158" s="18">
        <f>SUM(S3:S157)</f>
        <v>0</v>
      </c>
      <c r="T158" s="29">
        <f>SUM(T3:T157)</f>
        <v>0</v>
      </c>
      <c r="U158" s="28">
        <f>SUM(U3:U155)-U157</f>
        <v>19050.399999999994</v>
      </c>
      <c r="V158" s="24" t="s">
        <v>17</v>
      </c>
      <c r="X158" s="6">
        <f t="shared" ref="X158:AA158" si="40">SUM(X3:X157)</f>
        <v>4026.5</v>
      </c>
      <c r="Y158" s="6"/>
      <c r="Z158" s="6">
        <f t="shared" si="40"/>
        <v>17268.84</v>
      </c>
      <c r="AA158" s="18">
        <f t="shared" si="40"/>
        <v>54787</v>
      </c>
      <c r="AC158" s="6">
        <f t="shared" ref="AC158:AE158" si="41">SUM(AC3:AC157)</f>
        <v>0</v>
      </c>
      <c r="AD158" s="6">
        <f t="shared" si="41"/>
        <v>0</v>
      </c>
      <c r="AE158" s="18">
        <f t="shared" si="41"/>
        <v>0</v>
      </c>
    </row>
    <row r="159" spans="1:31">
      <c r="H159" s="8"/>
      <c r="I159" s="8"/>
      <c r="J159" s="8"/>
      <c r="Q159" s="14"/>
    </row>
    <row r="160" spans="1:31">
      <c r="F160" s="34"/>
      <c r="G160" s="35" t="s">
        <v>24</v>
      </c>
      <c r="H160" s="26"/>
      <c r="I160" s="36" t="s">
        <v>28</v>
      </c>
      <c r="J160" s="26"/>
      <c r="K160" s="3" t="s">
        <v>27</v>
      </c>
      <c r="Q160" s="14"/>
      <c r="S160" s="26">
        <v>46293</v>
      </c>
      <c r="T160" s="26">
        <v>46293</v>
      </c>
      <c r="V160" s="3" t="s">
        <v>18</v>
      </c>
      <c r="AC160" s="34"/>
      <c r="AD160" s="34"/>
      <c r="AE160" s="34"/>
    </row>
    <row r="161" spans="1:31" ht="15">
      <c r="F161" s="34"/>
      <c r="H161" s="34"/>
      <c r="I161" s="34"/>
      <c r="J161" s="34"/>
      <c r="K161" s="9"/>
      <c r="Q161" s="14"/>
      <c r="T161" s="32">
        <f>S158+T158</f>
        <v>0</v>
      </c>
      <c r="AC161" s="34"/>
      <c r="AD161" s="34"/>
      <c r="AE161" s="34"/>
    </row>
    <row r="162" spans="1:31" ht="15">
      <c r="F162" s="34"/>
      <c r="H162" s="34"/>
      <c r="I162" s="34"/>
      <c r="J162" s="34"/>
      <c r="K162" s="9"/>
      <c r="Q162" s="14"/>
      <c r="T162" s="32"/>
      <c r="AC162" s="34"/>
      <c r="AD162" s="34"/>
      <c r="AE162" s="34"/>
    </row>
    <row r="163" spans="1:31">
      <c r="Q163" s="14"/>
      <c r="R163" s="34"/>
      <c r="S163" s="37" t="s">
        <v>24</v>
      </c>
    </row>
    <row r="164" spans="1:31">
      <c r="A164" s="268" t="s">
        <v>9</v>
      </c>
      <c r="B164" s="268"/>
      <c r="C164" s="268"/>
      <c r="D164" s="268"/>
      <c r="E164" s="268"/>
      <c r="F164" s="268"/>
      <c r="G164" s="268"/>
      <c r="H164" s="268"/>
      <c r="I164" s="268"/>
      <c r="J164" s="268"/>
      <c r="K164" s="268"/>
      <c r="L164" s="268"/>
      <c r="M164" s="268"/>
      <c r="N164" s="268"/>
      <c r="O164" s="268"/>
      <c r="P164" s="268"/>
      <c r="Q164" s="14"/>
      <c r="S164" s="8"/>
      <c r="T164" s="36" t="s">
        <v>28</v>
      </c>
      <c r="U164" s="3" t="s">
        <v>27</v>
      </c>
    </row>
    <row r="165" spans="1:31">
      <c r="A165" s="267" t="s">
        <v>13</v>
      </c>
      <c r="B165" s="267"/>
      <c r="C165" s="267"/>
      <c r="D165" s="267"/>
      <c r="E165" s="267"/>
      <c r="F165" s="267"/>
      <c r="G165" s="267"/>
      <c r="H165" s="267"/>
      <c r="I165" s="267"/>
      <c r="J165" s="267"/>
      <c r="K165" s="267"/>
      <c r="L165" s="267"/>
      <c r="M165" s="267"/>
      <c r="N165" s="267"/>
      <c r="Q165" s="14"/>
    </row>
    <row r="166" spans="1:31">
      <c r="O166" s="7"/>
      <c r="P166" s="7"/>
      <c r="Q166" s="14"/>
    </row>
    <row r="167" spans="1:31">
      <c r="E167" s="149"/>
      <c r="F167" s="8"/>
      <c r="O167" s="7"/>
      <c r="P167" s="7"/>
      <c r="AC167" s="8"/>
      <c r="AD167" s="8"/>
      <c r="AE167" s="8"/>
    </row>
    <row r="168" spans="1:31">
      <c r="F168" s="9"/>
      <c r="O168" s="7"/>
      <c r="P168" s="7"/>
      <c r="AC168" s="9"/>
      <c r="AD168" s="9"/>
      <c r="AE168" s="9"/>
    </row>
    <row r="171" spans="1:31" ht="12.75" customHeight="1">
      <c r="D171" s="266" t="s">
        <v>7</v>
      </c>
      <c r="E171" s="266"/>
      <c r="F171" s="266"/>
      <c r="G171" s="266"/>
      <c r="H171" s="266"/>
      <c r="I171" s="266"/>
      <c r="J171" s="266"/>
      <c r="K171" s="266"/>
      <c r="L171" s="266"/>
      <c r="M171" s="266"/>
      <c r="N171" s="266"/>
      <c r="O171" s="266"/>
      <c r="P171" s="266"/>
    </row>
    <row r="172" spans="1:31" ht="12.75" customHeight="1">
      <c r="D172" s="266"/>
      <c r="E172" s="266"/>
      <c r="F172" s="266"/>
      <c r="G172" s="266"/>
      <c r="H172" s="266"/>
      <c r="I172" s="266"/>
      <c r="J172" s="266"/>
      <c r="K172" s="266"/>
      <c r="L172" s="266"/>
      <c r="M172" s="266"/>
      <c r="N172" s="266"/>
      <c r="O172" s="266"/>
      <c r="P172" s="266"/>
    </row>
    <row r="173" spans="1:31" ht="12.75" customHeight="1">
      <c r="D173" s="266"/>
      <c r="E173" s="266"/>
      <c r="F173" s="266"/>
      <c r="G173" s="266"/>
      <c r="H173" s="266"/>
      <c r="I173" s="266"/>
      <c r="J173" s="266"/>
      <c r="K173" s="266"/>
      <c r="L173" s="266"/>
      <c r="M173" s="266"/>
      <c r="N173" s="266"/>
      <c r="O173" s="266"/>
      <c r="P173" s="266"/>
    </row>
    <row r="174" spans="1:31" ht="12.75" customHeight="1">
      <c r="D174" s="266"/>
      <c r="E174" s="266"/>
      <c r="F174" s="266"/>
      <c r="G174" s="266"/>
      <c r="H174" s="266"/>
      <c r="I174" s="266"/>
      <c r="J174" s="266"/>
      <c r="K174" s="266"/>
      <c r="L174" s="266"/>
      <c r="M174" s="266"/>
      <c r="N174" s="266"/>
      <c r="O174" s="266"/>
      <c r="P174" s="266"/>
    </row>
    <row r="175" spans="1:31" ht="12.75" customHeight="1">
      <c r="D175" s="266"/>
      <c r="E175" s="266"/>
      <c r="F175" s="266"/>
      <c r="G175" s="266"/>
      <c r="H175" s="266"/>
      <c r="I175" s="266"/>
      <c r="J175" s="266"/>
      <c r="K175" s="266"/>
      <c r="L175" s="266"/>
      <c r="M175" s="266"/>
      <c r="N175" s="266"/>
      <c r="O175" s="266"/>
      <c r="P175" s="266"/>
    </row>
    <row r="178" spans="4:16" ht="12.75" customHeight="1">
      <c r="D178" s="266" t="s">
        <v>8</v>
      </c>
      <c r="E178" s="266"/>
      <c r="F178" s="266"/>
      <c r="G178" s="266"/>
      <c r="H178" s="266"/>
      <c r="I178" s="266"/>
      <c r="J178" s="266"/>
      <c r="K178" s="266"/>
      <c r="L178" s="266"/>
      <c r="M178" s="266"/>
      <c r="N178" s="266"/>
      <c r="O178" s="266"/>
      <c r="P178" s="266"/>
    </row>
    <row r="179" spans="4:16" ht="12.75" customHeight="1">
      <c r="D179" s="266"/>
      <c r="E179" s="266"/>
      <c r="F179" s="266"/>
      <c r="G179" s="266"/>
      <c r="H179" s="266"/>
      <c r="I179" s="266"/>
      <c r="J179" s="266"/>
      <c r="K179" s="266"/>
      <c r="L179" s="266"/>
      <c r="M179" s="266"/>
      <c r="N179" s="266"/>
      <c r="O179" s="266"/>
      <c r="P179" s="266"/>
    </row>
    <row r="180" spans="4:16" ht="12.75" customHeight="1">
      <c r="D180" s="266"/>
      <c r="E180" s="266"/>
      <c r="F180" s="266"/>
      <c r="G180" s="266"/>
      <c r="H180" s="266"/>
      <c r="I180" s="266"/>
      <c r="J180" s="266"/>
      <c r="K180" s="266"/>
      <c r="L180" s="266"/>
      <c r="M180" s="266"/>
      <c r="N180" s="266"/>
      <c r="O180" s="266"/>
      <c r="P180" s="266"/>
    </row>
    <row r="181" spans="4:16" ht="12.75" customHeight="1">
      <c r="D181" s="266"/>
      <c r="E181" s="266"/>
      <c r="F181" s="266"/>
      <c r="G181" s="266"/>
      <c r="H181" s="266"/>
      <c r="I181" s="266"/>
      <c r="J181" s="266"/>
      <c r="K181" s="266"/>
      <c r="L181" s="266"/>
      <c r="M181" s="266"/>
      <c r="N181" s="266"/>
      <c r="O181" s="266"/>
      <c r="P181" s="266"/>
    </row>
    <row r="182" spans="4:16" ht="12.75" customHeight="1">
      <c r="D182" s="266"/>
      <c r="E182" s="266"/>
      <c r="F182" s="266"/>
      <c r="G182" s="266"/>
      <c r="H182" s="266"/>
      <c r="I182" s="266"/>
      <c r="J182" s="266"/>
      <c r="K182" s="266"/>
      <c r="L182" s="266"/>
      <c r="M182" s="266"/>
      <c r="N182" s="266"/>
      <c r="O182" s="266"/>
      <c r="P182" s="266"/>
    </row>
  </sheetData>
  <mergeCells count="93">
    <mergeCell ref="Q70:Q72"/>
    <mergeCell ref="E3:E8"/>
    <mergeCell ref="Q38:Q41"/>
    <mergeCell ref="F38:F41"/>
    <mergeCell ref="F42:F43"/>
    <mergeCell ref="F44:F46"/>
    <mergeCell ref="Q44:Q46"/>
    <mergeCell ref="F22:F23"/>
    <mergeCell ref="Q22:Q23"/>
    <mergeCell ref="F24:F26"/>
    <mergeCell ref="Q24:Q26"/>
    <mergeCell ref="E31:E36"/>
    <mergeCell ref="F29:F36"/>
    <mergeCell ref="Q29:Q36"/>
    <mergeCell ref="Q13:Q14"/>
    <mergeCell ref="Q3:Q8"/>
    <mergeCell ref="E1:E2"/>
    <mergeCell ref="F1:F2"/>
    <mergeCell ref="G1:G2"/>
    <mergeCell ref="H1:H2"/>
    <mergeCell ref="AC1:AE1"/>
    <mergeCell ref="I1:I2"/>
    <mergeCell ref="J1:J2"/>
    <mergeCell ref="S1:V1"/>
    <mergeCell ref="X1:AA1"/>
    <mergeCell ref="F3:F8"/>
    <mergeCell ref="F10:F11"/>
    <mergeCell ref="Q10:Q11"/>
    <mergeCell ref="A3:A8"/>
    <mergeCell ref="A1:A2"/>
    <mergeCell ref="B1:B2"/>
    <mergeCell ref="C1:C2"/>
    <mergeCell ref="D1:D2"/>
    <mergeCell ref="K1:K2"/>
    <mergeCell ref="L1:L2"/>
    <mergeCell ref="M1:M2"/>
    <mergeCell ref="N1:N2"/>
    <mergeCell ref="O1:O2"/>
    <mergeCell ref="P1:P2"/>
    <mergeCell ref="Q1:Q2"/>
    <mergeCell ref="A10:A11"/>
    <mergeCell ref="A158:F158"/>
    <mergeCell ref="D171:P175"/>
    <mergeCell ref="D178:P182"/>
    <mergeCell ref="A165:N165"/>
    <mergeCell ref="A164:P164"/>
    <mergeCell ref="A13:A14"/>
    <mergeCell ref="A15:A17"/>
    <mergeCell ref="A19:A21"/>
    <mergeCell ref="A22:A23"/>
    <mergeCell ref="A24:A26"/>
    <mergeCell ref="A29:A36"/>
    <mergeCell ref="A38:A41"/>
    <mergeCell ref="A42:A43"/>
    <mergeCell ref="A44:A46"/>
    <mergeCell ref="A75:F75"/>
    <mergeCell ref="A50:A52"/>
    <mergeCell ref="A54:A55"/>
    <mergeCell ref="A57:A58"/>
    <mergeCell ref="A60:A61"/>
    <mergeCell ref="A64:A66"/>
    <mergeCell ref="F70:F72"/>
    <mergeCell ref="E70:E72"/>
    <mergeCell ref="E60:E61"/>
    <mergeCell ref="E64:E66"/>
    <mergeCell ref="Q15:Q17"/>
    <mergeCell ref="F19:F21"/>
    <mergeCell ref="Q19:Q21"/>
    <mergeCell ref="E50:E52"/>
    <mergeCell ref="E54:E55"/>
    <mergeCell ref="E44:E46"/>
    <mergeCell ref="E15:E16"/>
    <mergeCell ref="E13:E14"/>
    <mergeCell ref="E42:E43"/>
    <mergeCell ref="E20:E21"/>
    <mergeCell ref="F13:F14"/>
    <mergeCell ref="F15:F17"/>
    <mergeCell ref="G75:I75"/>
    <mergeCell ref="K75:Q75"/>
    <mergeCell ref="A67:A69"/>
    <mergeCell ref="A70:A72"/>
    <mergeCell ref="F50:F52"/>
    <mergeCell ref="Q50:Q52"/>
    <mergeCell ref="F54:F55"/>
    <mergeCell ref="Q54:Q55"/>
    <mergeCell ref="F57:F58"/>
    <mergeCell ref="Q57:Q58"/>
    <mergeCell ref="F60:F61"/>
    <mergeCell ref="Q60:Q61"/>
    <mergeCell ref="F64:F66"/>
    <mergeCell ref="Q64:Q66"/>
    <mergeCell ref="F67:F69"/>
    <mergeCell ref="Q67:Q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219δ1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2026-10-12T05:32:19Z</dcterms:modified>
</cp:coreProperties>
</file>