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δ" sheetId="2" r:id="rId1"/>
  </sheets>
  <calcPr calcId="125725"/>
</workbook>
</file>

<file path=xl/calcChain.xml><?xml version="1.0" encoding="utf-8"?>
<calcChain xmlns="http://schemas.openxmlformats.org/spreadsheetml/2006/main">
  <c r="AE8" i="2"/>
  <c r="AE3"/>
  <c r="AE17"/>
  <c r="AC29"/>
  <c r="Y29"/>
  <c r="W29"/>
  <c r="AD29"/>
  <c r="AB29"/>
  <c r="AA29"/>
  <c r="Z29"/>
  <c r="X29"/>
  <c r="V29"/>
  <c r="AE29" l="1"/>
  <c r="U29"/>
  <c r="R29"/>
  <c r="P29"/>
  <c r="L29"/>
  <c r="M29"/>
  <c r="T29" l="1"/>
  <c r="S29"/>
  <c r="Q29"/>
  <c r="O29"/>
  <c r="N29"/>
  <c r="K29"/>
</calcChain>
</file>

<file path=xl/sharedStrings.xml><?xml version="1.0" encoding="utf-8"?>
<sst xmlns="http://schemas.openxmlformats.org/spreadsheetml/2006/main" count="105" uniqueCount="60">
  <si>
    <t>μίσθωση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</si>
  <si>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</si>
  <si>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</si>
  <si>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</si>
  <si>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</si>
  <si>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</si>
  <si>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</si>
  <si>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</si>
  <si>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</si>
  <si>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</si>
  <si>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</si>
  <si>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</si>
  <si>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</si>
  <si>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</si>
  <si>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</si>
  <si>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</si>
  <si>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</si>
  <si>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</si>
  <si>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ΔΟΛΟΣ</t>
  </si>
  <si>
    <t>Θάσος Θάσου</t>
  </si>
  <si>
    <t>ποσό πράξης βάσει ΑΓΑΠΕ</t>
  </si>
  <si>
    <t>θα έρθει</t>
  </si>
  <si>
    <t xml:space="preserve">η 1η μίσθωση ήταν 1-2-1990 έως 31-1-2000  …///… </t>
  </si>
  <si>
    <t>Πρίνος Θάσου</t>
  </si>
  <si>
    <t>219-4</t>
  </si>
  <si>
    <t xml:space="preserve">παρατηρήσεις </t>
  </si>
  <si>
    <t>πράξη βάσει ΑΓΑΠΕ</t>
  </si>
  <si>
    <t>επανα -μίσθωση 9.420.300δρχ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</si>
  <si>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</si>
  <si>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</si>
  <si>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t>μίσθωση αιγιαλού 9.420.300δρχ 10 έτη</t>
  </si>
  <si>
    <t>άραγε ;;;???;;;</t>
  </si>
  <si>
    <t>219-56</t>
  </si>
  <si>
    <r>
      <t xml:space="preserve">μισθωση </t>
    </r>
    <r>
      <rPr>
        <sz val="8"/>
        <color rgb="FFFF0000"/>
        <rFont val="Arial"/>
        <family val="2"/>
        <charset val="161"/>
      </rPr>
      <t>{ αγροτεμαχίων για ενεργειακά , για 20 έτη έως 06-05-2027 (1.000/έτος</t>
    </r>
  </si>
  <si>
    <t xml:space="preserve">έγγραφα κατάθεση </t>
  </si>
  <si>
    <t>Σκάλα Ραχώνι</t>
  </si>
  <si>
    <t>219-58</t>
  </si>
  <si>
    <t>ντουλαπι Πρίνου</t>
  </si>
  <si>
    <t>πράξη βάσει ΤΑΝ</t>
  </si>
  <si>
    <t>έπρεπε να χρεώσει</t>
  </si>
  <si>
    <t>χρέωσε</t>
  </si>
  <si>
    <t xml:space="preserve">ΤΟΓΚΑ </t>
  </si>
  <si>
    <t>κ-15 (1,3%) ελέγχου ΤΑΝ</t>
  </si>
  <si>
    <t>ΜΗ χρεωθέντα κ-15-17</t>
  </si>
  <si>
    <t>ΜΗ χρεωθέντα ταμεία</t>
  </si>
  <si>
    <t>ΜΗ χρεωθέν ΦΠΑ</t>
  </si>
  <si>
    <t>διαφυγών φόρος εισοδήματος</t>
  </si>
  <si>
    <t>ημερομηνία απαίτησης</t>
  </si>
  <si>
    <t xml:space="preserve">μίσθωση αγροτεμάχιο … ΠΑΓΙΑ [φωτοβολταικά </t>
  </si>
  <si>
    <t>μίσθωση αγροτεμάχιο 25 έτη (60/έτος)</t>
  </si>
  <si>
    <t>οκ</t>
  </si>
  <si>
    <t>ΔΕΝ</t>
  </si>
  <si>
    <t>219-30</t>
  </si>
  <si>
    <t>μίσθωση αιγιαλού &amp; παραλίας [ΜΕ λιμεναρχείο] , [= 2.222δρχ/έτος + 10% κάθε έτος {έως 19/06/2006</t>
  </si>
  <si>
    <t>μίσθωση αιγιαλού &amp; παραλίας  εγκαταστάσεις &amp; έργα [ΜΕ λιμεναρχείο</t>
  </si>
  <si>
    <t>αιγιαλού &amp; παραλίας ΑΠΟΚΑΤΑΣΤΑΣΗ με λήξη [ΜΕ λιμεναρχείο</t>
  </si>
  <si>
    <t>μίσθωσης 14.533 &amp; 25.591 πάγιες εγκαταστάσεις [ΜΕ κοινότητα</t>
  </si>
  <si>
    <t>μίσθωσης 14.533 &amp; 25.591 ΑΠΟΚΑΤΑΣΤΑΣΗ νέου χώρου [ΜΕ κοινότητα</t>
  </si>
  <si>
    <t>το 2020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</si>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</sst>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sz val="7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sz val="10"/>
      <name val="Arial"/>
      <family val="2"/>
      <charset val="161"/>
    </font>
    <font>
      <sz val="10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0" fontId="14" fillId="0" borderId="0" xfId="0" applyFont="1" applyFill="1" applyAlignment="1"/>
    <xf numFmtId="43" fontId="12" fillId="4" borderId="1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1" fillId="0" borderId="9" xfId="1" applyFont="1" applyFill="1" applyBorder="1" applyAlignment="1">
      <alignment horizontal="right" vertical="center"/>
    </xf>
    <xf numFmtId="43" fontId="12" fillId="0" borderId="10" xfId="1" applyFont="1" applyFill="1" applyBorder="1"/>
    <xf numFmtId="43" fontId="12" fillId="0" borderId="9" xfId="1" applyFont="1" applyFill="1" applyBorder="1"/>
    <xf numFmtId="0" fontId="3" fillId="0" borderId="7" xfId="0" applyFont="1" applyFill="1" applyBorder="1" applyAlignment="1">
      <alignment horizontal="left" wrapText="1"/>
    </xf>
    <xf numFmtId="164" fontId="11" fillId="0" borderId="12" xfId="1" applyNumberFormat="1" applyFont="1" applyFill="1" applyBorder="1" applyAlignment="1">
      <alignment horizontal="center" vertical="center"/>
    </xf>
    <xf numFmtId="43" fontId="12" fillId="0" borderId="9" xfId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7" fillId="8" borderId="1" xfId="1" applyFont="1" applyFill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0" fontId="12" fillId="9" borderId="1" xfId="0" applyFont="1" applyFill="1" applyBorder="1" applyAlignment="1">
      <alignment horizontal="center" wrapText="1"/>
    </xf>
    <xf numFmtId="43" fontId="12" fillId="0" borderId="5" xfId="1" applyFont="1" applyFill="1" applyBorder="1"/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11" fillId="9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3" fontId="12" fillId="8" borderId="1" xfId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0" fillId="0" borderId="9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43" fontId="3" fillId="4" borderId="1" xfId="1" applyFont="1" applyFill="1" applyBorder="1"/>
    <xf numFmtId="43" fontId="12" fillId="4" borderId="9" xfId="1" applyFont="1" applyFill="1" applyBorder="1" applyAlignment="1">
      <alignment horizontal="center"/>
    </xf>
    <xf numFmtId="14" fontId="12" fillId="0" borderId="0" xfId="0" applyNumberFormat="1" applyFont="1" applyFill="1"/>
    <xf numFmtId="14" fontId="12" fillId="0" borderId="0" xfId="0" applyNumberFormat="1" applyFont="1" applyFill="1" applyBorder="1"/>
    <xf numFmtId="43" fontId="12" fillId="0" borderId="9" xfId="1" applyFont="1" applyFill="1" applyBorder="1" applyAlignment="1">
      <alignment horizontal="center"/>
    </xf>
    <xf numFmtId="164" fontId="12" fillId="0" borderId="1" xfId="1" applyNumberFormat="1" applyFont="1" applyFill="1" applyBorder="1"/>
    <xf numFmtId="0" fontId="7" fillId="5" borderId="6" xfId="0" applyFont="1" applyFill="1" applyBorder="1" applyAlignment="1">
      <alignment horizontal="center" wrapText="1"/>
    </xf>
    <xf numFmtId="43" fontId="7" fillId="4" borderId="6" xfId="1" applyFont="1" applyFill="1" applyBorder="1" applyAlignment="1">
      <alignment horizontal="center" wrapText="1"/>
    </xf>
    <xf numFmtId="164" fontId="6" fillId="7" borderId="6" xfId="1" applyNumberFormat="1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164" fontId="6" fillId="4" borderId="6" xfId="1" applyNumberFormat="1" applyFont="1" applyFill="1" applyBorder="1" applyAlignment="1">
      <alignment horizontal="center" wrapText="1"/>
    </xf>
    <xf numFmtId="164" fontId="9" fillId="0" borderId="6" xfId="1" applyNumberFormat="1" applyFont="1" applyBorder="1" applyAlignment="1">
      <alignment horizontal="center" wrapText="1"/>
    </xf>
    <xf numFmtId="0" fontId="19" fillId="0" borderId="15" xfId="0" applyFont="1" applyBorder="1" applyAlignment="1">
      <alignment wrapText="1"/>
    </xf>
    <xf numFmtId="164" fontId="12" fillId="0" borderId="0" xfId="1" applyNumberFormat="1" applyFont="1" applyFill="1" applyBorder="1" applyAlignment="1">
      <alignment horizontal="center"/>
    </xf>
    <xf numFmtId="164" fontId="12" fillId="0" borderId="9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7" fillId="8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Border="1"/>
    <xf numFmtId="164" fontId="12" fillId="0" borderId="0" xfId="1" applyNumberFormat="1" applyFont="1"/>
    <xf numFmtId="164" fontId="12" fillId="0" borderId="0" xfId="1" applyNumberFormat="1" applyFont="1" applyFill="1" applyBorder="1"/>
    <xf numFmtId="164" fontId="12" fillId="0" borderId="10" xfId="1" applyNumberFormat="1" applyFont="1" applyFill="1" applyBorder="1"/>
    <xf numFmtId="164" fontId="12" fillId="8" borderId="1" xfId="1" applyNumberFormat="1" applyFont="1" applyFill="1" applyBorder="1"/>
    <xf numFmtId="164" fontId="12" fillId="0" borderId="9" xfId="1" applyNumberFormat="1" applyFont="1" applyFill="1" applyBorder="1"/>
    <xf numFmtId="164" fontId="12" fillId="4" borderId="1" xfId="1" applyNumberFormat="1" applyFont="1" applyFill="1" applyBorder="1" applyAlignment="1">
      <alignment horizontal="center"/>
    </xf>
    <xf numFmtId="164" fontId="11" fillId="0" borderId="17" xfId="1" applyNumberFormat="1" applyFont="1" applyFill="1" applyBorder="1" applyAlignment="1">
      <alignment horizontal="center" vertical="center"/>
    </xf>
    <xf numFmtId="14" fontId="11" fillId="0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wrapText="1"/>
    </xf>
    <xf numFmtId="43" fontId="11" fillId="0" borderId="17" xfId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43" fontId="11" fillId="0" borderId="7" xfId="1" applyFont="1" applyBorder="1" applyAlignment="1">
      <alignment horizontal="right" vertical="center"/>
    </xf>
    <xf numFmtId="43" fontId="11" fillId="0" borderId="7" xfId="1" applyFont="1" applyFill="1" applyBorder="1" applyAlignment="1">
      <alignment horizontal="right" vertical="center"/>
    </xf>
    <xf numFmtId="43" fontId="11" fillId="4" borderId="6" xfId="1" applyFont="1" applyFill="1" applyBorder="1" applyAlignment="1">
      <alignment horizontal="right" vertical="center"/>
    </xf>
    <xf numFmtId="43" fontId="11" fillId="0" borderId="6" xfId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center" wrapText="1"/>
    </xf>
    <xf numFmtId="43" fontId="12" fillId="0" borderId="17" xfId="1" applyFont="1" applyFill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/>
    </xf>
    <xf numFmtId="43" fontId="12" fillId="0" borderId="7" xfId="1" applyFont="1" applyFill="1" applyBorder="1"/>
    <xf numFmtId="164" fontId="12" fillId="0" borderId="17" xfId="1" applyNumberFormat="1" applyFont="1" applyFill="1" applyBorder="1" applyAlignment="1">
      <alignment horizontal="center"/>
    </xf>
    <xf numFmtId="164" fontId="12" fillId="0" borderId="17" xfId="1" applyNumberFormat="1" applyFont="1" applyFill="1" applyBorder="1"/>
    <xf numFmtId="43" fontId="12" fillId="0" borderId="17" xfId="1" applyFont="1" applyFill="1" applyBorder="1"/>
    <xf numFmtId="0" fontId="12" fillId="0" borderId="17" xfId="0" applyFont="1" applyFill="1" applyBorder="1"/>
    <xf numFmtId="0" fontId="12" fillId="0" borderId="17" xfId="0" applyFont="1" applyFill="1" applyBorder="1" applyAlignment="1">
      <alignment wrapText="1"/>
    </xf>
    <xf numFmtId="0" fontId="12" fillId="0" borderId="17" xfId="0" applyFont="1" applyFill="1" applyBorder="1" applyAlignment="1">
      <alignment horizontal="left" wrapText="1"/>
    </xf>
    <xf numFmtId="43" fontId="12" fillId="0" borderId="6" xfId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43" fontId="12" fillId="0" borderId="6" xfId="1" applyFont="1" applyFill="1" applyBorder="1"/>
    <xf numFmtId="43" fontId="12" fillId="10" borderId="7" xfId="1" applyFont="1" applyFill="1" applyBorder="1" applyAlignment="1">
      <alignment horizontal="center"/>
    </xf>
    <xf numFmtId="164" fontId="12" fillId="10" borderId="7" xfId="1" applyNumberFormat="1" applyFont="1" applyFill="1" applyBorder="1" applyAlignment="1">
      <alignment horizontal="center"/>
    </xf>
    <xf numFmtId="43" fontId="12" fillId="10" borderId="6" xfId="1" applyFont="1" applyFill="1" applyBorder="1" applyAlignment="1">
      <alignment horizontal="center"/>
    </xf>
    <xf numFmtId="164" fontId="12" fillId="10" borderId="6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 applyAlignment="1">
      <alignment horizontal="center"/>
    </xf>
    <xf numFmtId="164" fontId="12" fillId="0" borderId="24" xfId="1" applyNumberFormat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164" fontId="11" fillId="11" borderId="0" xfId="1" applyNumberFormat="1" applyFont="1" applyFill="1" applyBorder="1" applyAlignment="1">
      <alignment horizontal="center" vertical="center"/>
    </xf>
    <xf numFmtId="14" fontId="11" fillId="11" borderId="0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left" wrapText="1"/>
    </xf>
    <xf numFmtId="43" fontId="11" fillId="11" borderId="0" xfId="1" applyFont="1" applyFill="1" applyBorder="1" applyAlignment="1">
      <alignment horizontal="right" vertical="center"/>
    </xf>
    <xf numFmtId="0" fontId="12" fillId="11" borderId="0" xfId="0" applyFont="1" applyFill="1" applyBorder="1" applyAlignment="1">
      <alignment horizontal="center" wrapText="1"/>
    </xf>
    <xf numFmtId="43" fontId="12" fillId="11" borderId="0" xfId="1" applyFont="1" applyFill="1" applyBorder="1" applyAlignment="1">
      <alignment horizontal="center"/>
    </xf>
    <xf numFmtId="43" fontId="12" fillId="11" borderId="0" xfId="1" applyFont="1" applyFill="1" applyBorder="1"/>
    <xf numFmtId="164" fontId="12" fillId="11" borderId="0" xfId="1" applyNumberFormat="1" applyFont="1" applyFill="1" applyBorder="1" applyAlignment="1">
      <alignment horizontal="center"/>
    </xf>
    <xf numFmtId="164" fontId="12" fillId="11" borderId="0" xfId="1" applyNumberFormat="1" applyFont="1" applyFill="1" applyBorder="1"/>
    <xf numFmtId="0" fontId="12" fillId="11" borderId="0" xfId="0" applyFont="1" applyFill="1" applyBorder="1"/>
    <xf numFmtId="0" fontId="12" fillId="11" borderId="0" xfId="0" applyFont="1" applyFill="1" applyBorder="1" applyAlignment="1">
      <alignment wrapText="1"/>
    </xf>
    <xf numFmtId="0" fontId="12" fillId="11" borderId="0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8" fillId="11" borderId="19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2" fillId="0" borderId="19" xfId="0" applyFont="1" applyFill="1" applyBorder="1" applyAlignment="1">
      <alignment horizontal="center" wrapText="1"/>
    </xf>
    <xf numFmtId="0" fontId="12" fillId="0" borderId="28" xfId="0" applyFont="1" applyFill="1" applyBorder="1" applyAlignment="1">
      <alignment horizontal="center" wrapText="1"/>
    </xf>
    <xf numFmtId="0" fontId="21" fillId="0" borderId="30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21" fillId="0" borderId="32" xfId="0" applyFont="1" applyFill="1" applyBorder="1" applyAlignment="1">
      <alignment horizontal="center" wrapText="1"/>
    </xf>
    <xf numFmtId="43" fontId="12" fillId="0" borderId="5" xfId="1" applyFont="1" applyFill="1" applyBorder="1" applyAlignment="1">
      <alignment horizontal="center"/>
    </xf>
    <xf numFmtId="43" fontId="12" fillId="11" borderId="8" xfId="1" applyFont="1" applyFill="1" applyBorder="1" applyAlignment="1">
      <alignment horizontal="center"/>
    </xf>
    <xf numFmtId="43" fontId="12" fillId="11" borderId="7" xfId="1" applyFont="1" applyFill="1" applyBorder="1"/>
    <xf numFmtId="43" fontId="12" fillId="11" borderId="7" xfId="1" applyFont="1" applyFill="1" applyBorder="1" applyAlignment="1">
      <alignment horizontal="center"/>
    </xf>
    <xf numFmtId="164" fontId="12" fillId="11" borderId="7" xfId="1" applyNumberFormat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43" fontId="12" fillId="11" borderId="11" xfId="1" applyFont="1" applyFill="1" applyBorder="1" applyAlignment="1">
      <alignment horizontal="center"/>
    </xf>
    <xf numFmtId="43" fontId="12" fillId="0" borderId="2" xfId="1" applyFont="1" applyFill="1" applyBorder="1" applyAlignment="1">
      <alignment horizontal="center"/>
    </xf>
    <xf numFmtId="43" fontId="12" fillId="0" borderId="24" xfId="1" applyFont="1" applyFill="1" applyBorder="1" applyAlignment="1">
      <alignment horizontal="center"/>
    </xf>
    <xf numFmtId="43" fontId="12" fillId="0" borderId="12" xfId="1" applyFont="1" applyFill="1" applyBorder="1"/>
    <xf numFmtId="43" fontId="12" fillId="10" borderId="1" xfId="1" applyFont="1" applyFill="1" applyBorder="1" applyAlignment="1">
      <alignment horizontal="center"/>
    </xf>
    <xf numFmtId="164" fontId="12" fillId="10" borderId="1" xfId="1" applyNumberFormat="1" applyFont="1" applyFill="1" applyBorder="1" applyAlignment="1">
      <alignment horizontal="center"/>
    </xf>
    <xf numFmtId="164" fontId="12" fillId="0" borderId="2" xfId="1" applyNumberFormat="1" applyFont="1" applyFill="1" applyBorder="1"/>
    <xf numFmtId="164" fontId="13" fillId="5" borderId="1" xfId="1" applyNumberFormat="1" applyFont="1" applyFill="1" applyBorder="1" applyAlignment="1">
      <alignment horizontal="center"/>
    </xf>
    <xf numFmtId="164" fontId="12" fillId="0" borderId="14" xfId="1" applyNumberFormat="1" applyFont="1" applyFill="1" applyBorder="1"/>
    <xf numFmtId="164" fontId="12" fillId="0" borderId="0" xfId="0" applyNumberFormat="1" applyFont="1" applyFill="1" applyBorder="1"/>
    <xf numFmtId="164" fontId="12" fillId="11" borderId="0" xfId="0" applyNumberFormat="1" applyFont="1" applyFill="1" applyBorder="1"/>
    <xf numFmtId="43" fontId="13" fillId="5" borderId="21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3" fillId="5" borderId="20" xfId="1" applyFont="1" applyFill="1" applyBorder="1" applyAlignment="1">
      <alignment horizontal="center"/>
    </xf>
    <xf numFmtId="43" fontId="13" fillId="5" borderId="23" xfId="1" applyFont="1" applyFill="1" applyBorder="1" applyAlignment="1">
      <alignment horizontal="center"/>
    </xf>
    <xf numFmtId="164" fontId="13" fillId="5" borderId="13" xfId="1" applyNumberFormat="1" applyFont="1" applyFill="1" applyBorder="1" applyAlignment="1">
      <alignment horizontal="center"/>
    </xf>
    <xf numFmtId="164" fontId="13" fillId="5" borderId="25" xfId="1" applyNumberFormat="1" applyFont="1" applyFill="1" applyBorder="1" applyAlignment="1">
      <alignment horizontal="center"/>
    </xf>
    <xf numFmtId="14" fontId="15" fillId="0" borderId="13" xfId="1" applyNumberFormat="1" applyFont="1" applyFill="1" applyBorder="1" applyAlignment="1">
      <alignment horizontal="center"/>
    </xf>
    <xf numFmtId="14" fontId="15" fillId="0" borderId="25" xfId="1" applyNumberFormat="1" applyFont="1" applyFill="1" applyBorder="1" applyAlignment="1">
      <alignment horizontal="center"/>
    </xf>
    <xf numFmtId="164" fontId="20" fillId="9" borderId="18" xfId="1" applyNumberFormat="1" applyFont="1" applyFill="1" applyBorder="1" applyAlignment="1">
      <alignment horizontal="center" vertical="center"/>
    </xf>
    <xf numFmtId="164" fontId="20" fillId="9" borderId="15" xfId="1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164" fontId="11" fillId="0" borderId="15" xfId="1" applyNumberFormat="1" applyFont="1" applyFill="1" applyBorder="1" applyAlignment="1">
      <alignment horizontal="center" vertical="center"/>
    </xf>
    <xf numFmtId="14" fontId="11" fillId="0" borderId="18" xfId="1" applyNumberFormat="1" applyFont="1" applyFill="1" applyBorder="1" applyAlignment="1">
      <alignment horizontal="center" vertical="center"/>
    </xf>
    <xf numFmtId="14" fontId="11" fillId="0" borderId="15" xfId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7" fillId="6" borderId="2" xfId="1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>
      <alignment horizontal="center"/>
    </xf>
    <xf numFmtId="43" fontId="11" fillId="0" borderId="9" xfId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64" fontId="11" fillId="9" borderId="9" xfId="1" applyNumberFormat="1" applyFont="1" applyFill="1" applyBorder="1" applyAlignment="1">
      <alignment horizontal="center" vertical="center"/>
    </xf>
    <xf numFmtId="164" fontId="11" fillId="9" borderId="7" xfId="1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4" fontId="11" fillId="0" borderId="9" xfId="1" applyNumberFormat="1" applyFont="1" applyFill="1" applyBorder="1" applyAlignment="1">
      <alignment horizontal="center" vertical="center"/>
    </xf>
    <xf numFmtId="14" fontId="11" fillId="0" borderId="7" xfId="1" applyNumberFormat="1" applyFont="1" applyFill="1" applyBorder="1" applyAlignment="1">
      <alignment horizontal="center" vertical="center"/>
    </xf>
    <xf numFmtId="43" fontId="4" fillId="0" borderId="9" xfId="1" applyFont="1" applyFill="1" applyBorder="1" applyAlignment="1">
      <alignment horizontal="center" wrapText="1"/>
    </xf>
    <xf numFmtId="43" fontId="4" fillId="0" borderId="7" xfId="1" applyFont="1" applyFill="1" applyBorder="1" applyAlignment="1">
      <alignment horizontal="center" wrapText="1"/>
    </xf>
    <xf numFmtId="164" fontId="13" fillId="5" borderId="26" xfId="1" applyNumberFormat="1" applyFont="1" applyFill="1" applyBorder="1" applyAlignment="1">
      <alignment horizontal="center"/>
    </xf>
    <xf numFmtId="14" fontId="15" fillId="0" borderId="13" xfId="0" applyNumberFormat="1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164" fontId="11" fillId="9" borderId="13" xfId="1" applyNumberFormat="1" applyFont="1" applyFill="1" applyBorder="1" applyAlignment="1">
      <alignment horizontal="center" vertical="center"/>
    </xf>
    <xf numFmtId="164" fontId="11" fillId="9" borderId="26" xfId="1" applyNumberFormat="1" applyFont="1" applyFill="1" applyBorder="1" applyAlignment="1">
      <alignment horizontal="center" vertical="center"/>
    </xf>
    <xf numFmtId="164" fontId="11" fillId="9" borderId="25" xfId="1" applyNumberFormat="1" applyFont="1" applyFill="1" applyBorder="1" applyAlignment="1">
      <alignment horizontal="center" vertical="center"/>
    </xf>
    <xf numFmtId="164" fontId="11" fillId="0" borderId="27" xfId="1" applyNumberFormat="1" applyFont="1" applyFill="1" applyBorder="1" applyAlignment="1">
      <alignment horizontal="center" vertical="center"/>
    </xf>
    <xf numFmtId="164" fontId="11" fillId="0" borderId="29" xfId="1" applyNumberFormat="1" applyFont="1" applyFill="1" applyBorder="1" applyAlignment="1">
      <alignment horizontal="center" vertical="center"/>
    </xf>
    <xf numFmtId="164" fontId="11" fillId="0" borderId="31" xfId="1" applyNumberFormat="1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0" xfId="0" applyNumberFormat="1" applyFont="1" applyFill="1" applyBorder="1" applyAlignment="1">
      <alignment horizontal="center" vertical="center"/>
    </xf>
    <xf numFmtId="14" fontId="11" fillId="0" borderId="1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43" fontId="13" fillId="5" borderId="34" xfId="1" applyFont="1" applyFill="1" applyBorder="1" applyAlignment="1">
      <alignment horizontal="center"/>
    </xf>
    <xf numFmtId="43" fontId="13" fillId="5" borderId="35" xfId="1" applyFont="1" applyFill="1" applyBorder="1" applyAlignment="1">
      <alignment horizontal="center"/>
    </xf>
    <xf numFmtId="43" fontId="13" fillId="5" borderId="16" xfId="1" applyFont="1" applyFill="1" applyBorder="1" applyAlignment="1">
      <alignment horizontal="center"/>
    </xf>
    <xf numFmtId="43" fontId="13" fillId="5" borderId="36" xfId="1" applyFont="1" applyFill="1" applyBorder="1" applyAlignment="1">
      <alignment horizontal="center"/>
    </xf>
    <xf numFmtId="43" fontId="13" fillId="5" borderId="37" xfId="1" applyFont="1" applyFill="1" applyBorder="1" applyAlignment="1">
      <alignment horizontal="center"/>
    </xf>
    <xf numFmtId="43" fontId="13" fillId="5" borderId="38" xfId="1" applyFont="1" applyFill="1" applyBorder="1" applyAlignment="1">
      <alignment horizontal="center"/>
    </xf>
    <xf numFmtId="43" fontId="12" fillId="0" borderId="9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43" fontId="13" fillId="5" borderId="39" xfId="1" applyFont="1" applyFill="1" applyBorder="1" applyAlignment="1">
      <alignment horizontal="center"/>
    </xf>
    <xf numFmtId="43" fontId="13" fillId="5" borderId="40" xfId="1" applyFont="1" applyFill="1" applyBorder="1" applyAlignment="1">
      <alignment horizontal="center"/>
    </xf>
    <xf numFmtId="43" fontId="12" fillId="0" borderId="14" xfId="1" applyFont="1" applyFill="1" applyBorder="1"/>
    <xf numFmtId="43" fontId="12" fillId="0" borderId="2" xfId="1" applyFont="1" applyFill="1" applyBorder="1"/>
    <xf numFmtId="43" fontId="4" fillId="0" borderId="9" xfId="1" applyFont="1" applyFill="1" applyBorder="1" applyAlignment="1">
      <alignment horizontal="left" wrapText="1"/>
    </xf>
    <xf numFmtId="43" fontId="4" fillId="0" borderId="7" xfId="1" applyFont="1" applyFill="1" applyBorder="1" applyAlignment="1">
      <alignment horizontal="left" wrapText="1"/>
    </xf>
    <xf numFmtId="43" fontId="22" fillId="4" borderId="1" xfId="1" applyFont="1" applyFill="1" applyBorder="1" applyAlignment="1">
      <alignment horizontal="right" vertical="center"/>
    </xf>
    <xf numFmtId="0" fontId="17" fillId="0" borderId="30" xfId="0" applyFont="1" applyFill="1" applyBorder="1" applyAlignment="1">
      <alignment horizontal="center" wrapText="1"/>
    </xf>
    <xf numFmtId="0" fontId="17" fillId="0" borderId="32" xfId="0" applyFont="1" applyFill="1" applyBorder="1" applyAlignment="1">
      <alignment horizontal="center" wrapText="1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00"/>
      <color rgb="FF00FFFF"/>
      <color rgb="FFFF66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72"/>
  <sheetViews>
    <sheetView tabSelected="1" zoomScaleNormal="100" workbookViewId="0">
      <pane ySplit="1" topLeftCell="A2" activePane="bottomLeft" state="frozen"/>
      <selection pane="bottomLeft" activeCell="A34" sqref="A34"/>
    </sheetView>
  </sheetViews>
  <sheetFormatPr defaultRowHeight="12.75"/>
  <cols>
    <col min="1" max="1" width="8.33203125" style="19" customWidth="1"/>
    <col min="2" max="2" width="7" style="19" customWidth="1"/>
    <col min="3" max="3" width="7.88671875" style="19" bestFit="1" customWidth="1"/>
    <col min="4" max="4" width="68.6640625" style="58" customWidth="1"/>
    <col min="5" max="5" width="18.77734375" style="51" customWidth="1"/>
    <col min="6" max="6" width="12.44140625" style="19" customWidth="1"/>
    <col min="7" max="7" width="10" style="19" customWidth="1"/>
    <col min="8" max="8" width="12.109375" style="19" customWidth="1"/>
    <col min="9" max="9" width="12.77734375" style="1" customWidth="1"/>
    <col min="10" max="10" width="12" style="19" customWidth="1"/>
    <col min="11" max="11" width="10.44140625" style="20" customWidth="1"/>
    <col min="12" max="12" width="11.5546875" style="19" customWidth="1"/>
    <col min="13" max="13" width="10" style="19" customWidth="1"/>
    <col min="14" max="14" width="9.109375" style="86" customWidth="1"/>
    <col min="15" max="15" width="8.44140625" style="19" bestFit="1" customWidth="1"/>
    <col min="16" max="16" width="9.21875" style="86" customWidth="1"/>
    <col min="17" max="17" width="10.44140625" style="19" customWidth="1"/>
    <col min="18" max="18" width="9.21875" style="19" customWidth="1"/>
    <col min="19" max="19" width="8.5546875" style="19" customWidth="1"/>
    <col min="20" max="20" width="8.44140625" style="86" customWidth="1"/>
    <col min="21" max="21" width="9.21875" style="19" customWidth="1"/>
    <col min="22" max="22" width="9.77734375" style="86" customWidth="1"/>
    <col min="23" max="23" width="11.44140625" style="19" customWidth="1"/>
    <col min="24" max="24" width="9.77734375" style="64" customWidth="1"/>
    <col min="25" max="25" width="11.109375" style="66" bestFit="1" customWidth="1"/>
    <col min="26" max="26" width="9.6640625" style="19" customWidth="1"/>
    <col min="27" max="29" width="8.88671875" style="19"/>
    <col min="30" max="31" width="9.21875" style="19" bestFit="1" customWidth="1"/>
    <col min="32" max="32" width="8.88671875" style="19"/>
    <col min="33" max="33" width="34" style="19" bestFit="1" customWidth="1"/>
    <col min="34" max="16384" width="8.88671875" style="19"/>
  </cols>
  <sheetData>
    <row r="1" spans="1:33" s="8" customFormat="1" ht="39.75" thickBot="1">
      <c r="A1" s="3" t="s">
        <v>3</v>
      </c>
      <c r="B1" s="3" t="s">
        <v>4</v>
      </c>
      <c r="C1" s="4" t="s">
        <v>5</v>
      </c>
      <c r="D1" s="53" t="s">
        <v>6</v>
      </c>
      <c r="E1" s="54" t="s">
        <v>26</v>
      </c>
      <c r="F1" s="54" t="s">
        <v>38</v>
      </c>
      <c r="G1" s="55" t="s">
        <v>7</v>
      </c>
      <c r="H1" s="56" t="s">
        <v>20</v>
      </c>
      <c r="I1" s="57" t="s">
        <v>8</v>
      </c>
      <c r="J1" s="5" t="s">
        <v>9</v>
      </c>
      <c r="K1" s="73" t="s">
        <v>39</v>
      </c>
      <c r="L1" s="74" t="s">
        <v>40</v>
      </c>
      <c r="M1" s="6" t="s">
        <v>41</v>
      </c>
      <c r="N1" s="75" t="s">
        <v>10</v>
      </c>
      <c r="O1" s="6" t="s">
        <v>18</v>
      </c>
      <c r="P1" s="75" t="s">
        <v>10</v>
      </c>
      <c r="Q1" s="7" t="s">
        <v>42</v>
      </c>
      <c r="R1" s="7" t="s">
        <v>28</v>
      </c>
      <c r="S1" s="76" t="s">
        <v>43</v>
      </c>
      <c r="T1" s="75" t="s">
        <v>10</v>
      </c>
      <c r="U1" s="6" t="s">
        <v>44</v>
      </c>
      <c r="V1" s="75" t="s">
        <v>10</v>
      </c>
      <c r="W1" s="7" t="s">
        <v>45</v>
      </c>
      <c r="X1" s="75" t="s">
        <v>10</v>
      </c>
      <c r="Y1" s="77" t="s">
        <v>46</v>
      </c>
      <c r="Z1" s="75" t="s">
        <v>10</v>
      </c>
      <c r="AA1" s="73" t="s">
        <v>11</v>
      </c>
      <c r="AB1" s="78" t="s">
        <v>10</v>
      </c>
      <c r="AC1" s="7" t="s">
        <v>12</v>
      </c>
      <c r="AD1" s="75" t="s">
        <v>10</v>
      </c>
      <c r="AE1" s="79" t="s">
        <v>13</v>
      </c>
      <c r="AF1" s="80" t="s">
        <v>47</v>
      </c>
      <c r="AG1" s="61" t="s">
        <v>25</v>
      </c>
    </row>
    <row r="2" spans="1:33" s="46" customFormat="1" ht="13.5" thickBot="1">
      <c r="A2" s="42"/>
      <c r="B2" s="42"/>
      <c r="C2" s="43"/>
      <c r="D2" s="44"/>
      <c r="E2" s="44"/>
      <c r="F2" s="39"/>
      <c r="G2" s="39"/>
      <c r="H2" s="39"/>
      <c r="I2" s="44"/>
      <c r="J2" s="45"/>
      <c r="K2" s="40"/>
      <c r="L2" s="41"/>
      <c r="M2" s="41"/>
      <c r="N2" s="81"/>
      <c r="O2" s="41"/>
      <c r="P2" s="87"/>
      <c r="Q2" s="40"/>
      <c r="R2" s="40"/>
      <c r="S2" s="40"/>
      <c r="T2" s="87"/>
      <c r="U2" s="40"/>
      <c r="V2" s="87"/>
      <c r="X2" s="62"/>
      <c r="Y2" s="65"/>
    </row>
    <row r="3" spans="1:33" s="46" customFormat="1">
      <c r="A3" s="185" t="s">
        <v>24</v>
      </c>
      <c r="B3" s="187" t="s">
        <v>59</v>
      </c>
      <c r="C3" s="189">
        <v>37643</v>
      </c>
      <c r="D3" s="223" t="s">
        <v>30</v>
      </c>
      <c r="E3" s="191" t="s">
        <v>27</v>
      </c>
      <c r="F3" s="191"/>
      <c r="G3" s="225" t="s">
        <v>31</v>
      </c>
      <c r="H3" s="217">
        <v>0</v>
      </c>
      <c r="I3" s="181">
        <v>27645.78</v>
      </c>
      <c r="J3" s="183" t="s">
        <v>19</v>
      </c>
      <c r="K3" s="68">
        <v>755.59</v>
      </c>
      <c r="L3" s="215">
        <v>26.12</v>
      </c>
      <c r="M3" s="71"/>
      <c r="N3" s="82"/>
      <c r="O3" s="71">
        <v>729.47</v>
      </c>
      <c r="P3" s="82">
        <v>6549.14</v>
      </c>
      <c r="Q3" s="24">
        <v>359.4</v>
      </c>
      <c r="R3" s="71">
        <v>359.4</v>
      </c>
      <c r="S3" s="71">
        <v>359.4</v>
      </c>
      <c r="T3" s="90">
        <v>3226.67</v>
      </c>
      <c r="U3" s="26">
        <v>52.62</v>
      </c>
      <c r="V3" s="90">
        <v>472.42</v>
      </c>
      <c r="W3" s="26"/>
      <c r="X3" s="26"/>
      <c r="Y3" s="26"/>
      <c r="Z3" s="221"/>
      <c r="AA3" s="209" t="s">
        <v>18</v>
      </c>
      <c r="AB3" s="210"/>
      <c r="AC3" s="152">
        <v>317.45999999999998</v>
      </c>
      <c r="AD3" s="157">
        <v>2850.14</v>
      </c>
      <c r="AE3" s="164">
        <f>AD3+AD4</f>
        <v>26850.14</v>
      </c>
      <c r="AF3" s="69">
        <v>43965</v>
      </c>
      <c r="AG3" s="62" t="s">
        <v>22</v>
      </c>
    </row>
    <row r="4" spans="1:33" s="46" customFormat="1" ht="13.5" thickBot="1">
      <c r="A4" s="186"/>
      <c r="B4" s="188"/>
      <c r="C4" s="190"/>
      <c r="D4" s="224"/>
      <c r="E4" s="192"/>
      <c r="F4" s="192"/>
      <c r="G4" s="13">
        <v>27545.78</v>
      </c>
      <c r="H4" s="218"/>
      <c r="I4" s="182"/>
      <c r="J4" s="184"/>
      <c r="K4" s="14">
        <v>844.92</v>
      </c>
      <c r="L4" s="216"/>
      <c r="M4" s="14"/>
      <c r="N4" s="83"/>
      <c r="O4" s="14">
        <v>321.63</v>
      </c>
      <c r="P4" s="83"/>
      <c r="Q4" s="14">
        <v>359.39</v>
      </c>
      <c r="R4" s="14">
        <v>359.39</v>
      </c>
      <c r="S4" s="14">
        <v>359.39</v>
      </c>
      <c r="T4" s="72"/>
      <c r="U4" s="15">
        <v>51.54</v>
      </c>
      <c r="V4" s="72"/>
      <c r="W4" s="15"/>
      <c r="X4" s="15"/>
      <c r="Y4" s="15"/>
      <c r="Z4" s="222"/>
      <c r="AA4" s="213"/>
      <c r="AB4" s="214"/>
      <c r="AC4" s="38">
        <v>1997.98</v>
      </c>
      <c r="AD4" s="72">
        <v>24000</v>
      </c>
      <c r="AE4" s="165"/>
      <c r="AF4" s="70">
        <v>45423</v>
      </c>
      <c r="AG4" s="70"/>
    </row>
    <row r="5" spans="1:33" s="46" customFormat="1">
      <c r="A5" s="42"/>
      <c r="B5" s="42"/>
      <c r="C5" s="43"/>
      <c r="D5" s="44"/>
      <c r="E5" s="44"/>
      <c r="F5" s="39"/>
      <c r="G5" s="39"/>
      <c r="H5" s="39"/>
      <c r="I5" s="44"/>
      <c r="J5" s="45"/>
      <c r="K5" s="40"/>
      <c r="L5" s="41"/>
      <c r="M5" s="41"/>
      <c r="N5" s="81"/>
      <c r="O5" s="41"/>
      <c r="P5" s="87"/>
      <c r="Q5" s="40"/>
      <c r="R5" s="40"/>
      <c r="S5" s="40"/>
      <c r="T5" s="87"/>
      <c r="U5" s="40"/>
      <c r="V5" s="87"/>
      <c r="X5" s="62"/>
      <c r="Y5" s="65"/>
      <c r="AD5" s="158"/>
    </row>
    <row r="6" spans="1:33" s="131" customFormat="1">
      <c r="A6" s="122"/>
      <c r="B6" s="122"/>
      <c r="C6" s="123"/>
      <c r="D6" s="124"/>
      <c r="E6" s="124"/>
      <c r="F6" s="125"/>
      <c r="G6" s="125"/>
      <c r="H6" s="125"/>
      <c r="I6" s="124"/>
      <c r="J6" s="126"/>
      <c r="K6" s="128"/>
      <c r="L6" s="127"/>
      <c r="M6" s="127"/>
      <c r="N6" s="129"/>
      <c r="O6" s="127"/>
      <c r="P6" s="130"/>
      <c r="Q6" s="128"/>
      <c r="R6" s="128"/>
      <c r="S6" s="128"/>
      <c r="T6" s="130"/>
      <c r="U6" s="128"/>
      <c r="V6" s="130"/>
      <c r="X6" s="132"/>
      <c r="Y6" s="133"/>
      <c r="AD6" s="159"/>
    </row>
    <row r="7" spans="1:33" s="46" customFormat="1" ht="13.5" thickBot="1">
      <c r="A7" s="92"/>
      <c r="B7" s="92"/>
      <c r="C7" s="93"/>
      <c r="D7" s="94"/>
      <c r="E7" s="94"/>
      <c r="F7" s="95"/>
      <c r="G7" s="95"/>
      <c r="H7" s="95"/>
      <c r="I7" s="94"/>
      <c r="J7" s="102"/>
      <c r="K7" s="108"/>
      <c r="L7" s="103"/>
      <c r="M7" s="103"/>
      <c r="N7" s="106"/>
      <c r="O7" s="103"/>
      <c r="P7" s="107"/>
      <c r="Q7" s="108"/>
      <c r="R7" s="108"/>
      <c r="S7" s="108"/>
      <c r="T7" s="107"/>
      <c r="U7" s="108"/>
      <c r="V7" s="107"/>
      <c r="W7" s="109"/>
      <c r="X7" s="110"/>
      <c r="Y7" s="111"/>
      <c r="Z7" s="109"/>
      <c r="AA7" s="109"/>
      <c r="AB7" s="109"/>
      <c r="AC7" s="109"/>
      <c r="AD7" s="109"/>
      <c r="AE7" s="109"/>
    </row>
    <row r="8" spans="1:33" s="46" customFormat="1" ht="15" customHeight="1">
      <c r="A8" s="168" t="s">
        <v>52</v>
      </c>
      <c r="B8" s="170" t="s">
        <v>59</v>
      </c>
      <c r="C8" s="172">
        <v>40581</v>
      </c>
      <c r="D8" s="96" t="s">
        <v>49</v>
      </c>
      <c r="E8" s="96" t="s">
        <v>0</v>
      </c>
      <c r="F8" s="96" t="s">
        <v>0</v>
      </c>
      <c r="G8" s="98">
        <v>1500</v>
      </c>
      <c r="H8" s="98">
        <v>1500</v>
      </c>
      <c r="I8" s="99">
        <v>1500</v>
      </c>
      <c r="J8" s="174" t="s">
        <v>37</v>
      </c>
      <c r="K8" s="105">
        <v>731.9219999999998</v>
      </c>
      <c r="L8" s="105">
        <v>124.12</v>
      </c>
      <c r="M8" s="115"/>
      <c r="N8" s="116"/>
      <c r="O8" s="121">
        <v>607.80199999999979</v>
      </c>
      <c r="P8" s="104">
        <v>3447</v>
      </c>
      <c r="Q8" s="121" t="s">
        <v>50</v>
      </c>
      <c r="R8" s="105">
        <v>19.5</v>
      </c>
      <c r="S8" s="121"/>
      <c r="T8" s="104"/>
      <c r="U8" s="121">
        <v>25.85</v>
      </c>
      <c r="V8" s="104">
        <v>147</v>
      </c>
      <c r="W8" s="121">
        <v>89.221599999999995</v>
      </c>
      <c r="X8" s="104">
        <v>506</v>
      </c>
      <c r="Y8" s="121">
        <v>201.03299999999996</v>
      </c>
      <c r="Z8" s="104">
        <v>1140</v>
      </c>
      <c r="AA8" s="160" t="s">
        <v>18</v>
      </c>
      <c r="AB8" s="161"/>
      <c r="AC8" s="121">
        <v>1215.6039999999996</v>
      </c>
      <c r="AD8" s="119">
        <v>6894</v>
      </c>
      <c r="AE8" s="164">
        <f>AD8+AD9</f>
        <v>22697</v>
      </c>
      <c r="AF8" s="166">
        <v>45824</v>
      </c>
    </row>
    <row r="9" spans="1:33" s="46" customFormat="1" ht="15.75" customHeight="1" thickBot="1">
      <c r="A9" s="169"/>
      <c r="B9" s="171"/>
      <c r="C9" s="173"/>
      <c r="D9" s="97" t="s">
        <v>48</v>
      </c>
      <c r="E9" s="97"/>
      <c r="F9" s="97"/>
      <c r="G9" s="100">
        <v>55555</v>
      </c>
      <c r="H9" s="227" t="s">
        <v>51</v>
      </c>
      <c r="I9" s="142" t="s">
        <v>51</v>
      </c>
      <c r="J9" s="175"/>
      <c r="K9" s="114">
        <v>1393.3198000000002</v>
      </c>
      <c r="L9" s="227" t="s">
        <v>51</v>
      </c>
      <c r="M9" s="117"/>
      <c r="N9" s="118"/>
      <c r="O9" s="112">
        <v>1393.3198000000002</v>
      </c>
      <c r="P9" s="113">
        <v>7902</v>
      </c>
      <c r="Q9" s="112" t="s">
        <v>51</v>
      </c>
      <c r="R9" s="114">
        <v>722.21500000000003</v>
      </c>
      <c r="S9" s="112">
        <v>722.22</v>
      </c>
      <c r="T9" s="113">
        <v>4096</v>
      </c>
      <c r="U9" s="112">
        <v>83.33250000000001</v>
      </c>
      <c r="V9" s="113">
        <v>473</v>
      </c>
      <c r="W9" s="112">
        <v>81.95480000000002</v>
      </c>
      <c r="X9" s="113">
        <v>465</v>
      </c>
      <c r="Y9" s="112">
        <v>208.44250000000002</v>
      </c>
      <c r="Z9" s="113">
        <v>1182</v>
      </c>
      <c r="AA9" s="162"/>
      <c r="AB9" s="163"/>
      <c r="AC9" s="112">
        <v>2786.6396000000004</v>
      </c>
      <c r="AD9" s="120">
        <v>15803</v>
      </c>
      <c r="AE9" s="165"/>
      <c r="AF9" s="167"/>
    </row>
    <row r="10" spans="1:33" s="46" customFormat="1">
      <c r="A10" s="42"/>
      <c r="B10" s="42"/>
      <c r="C10" s="43"/>
      <c r="D10" s="44"/>
      <c r="E10" s="44"/>
      <c r="F10" s="39"/>
      <c r="G10" s="39"/>
      <c r="H10" s="39"/>
      <c r="I10" s="44"/>
      <c r="J10" s="45"/>
      <c r="K10" s="40"/>
      <c r="L10" s="41"/>
      <c r="M10" s="41"/>
      <c r="N10" s="81"/>
      <c r="O10" s="41"/>
      <c r="P10" s="87"/>
      <c r="Q10" s="40"/>
      <c r="R10" s="40"/>
      <c r="S10" s="40"/>
      <c r="T10" s="87"/>
      <c r="U10" s="40"/>
      <c r="V10" s="87"/>
      <c r="X10" s="62"/>
      <c r="Y10" s="65"/>
    </row>
    <row r="11" spans="1:33" s="131" customFormat="1">
      <c r="A11" s="122"/>
      <c r="B11" s="122"/>
      <c r="C11" s="123"/>
      <c r="D11" s="124"/>
      <c r="E11" s="124"/>
      <c r="F11" s="125"/>
      <c r="G11" s="125"/>
      <c r="H11" s="125"/>
      <c r="I11" s="124"/>
      <c r="J11" s="126"/>
      <c r="K11" s="128"/>
      <c r="L11" s="127"/>
      <c r="M11" s="127"/>
      <c r="N11" s="129"/>
      <c r="O11" s="127"/>
      <c r="P11" s="130"/>
      <c r="Q11" s="128"/>
      <c r="R11" s="128"/>
      <c r="S11" s="128"/>
      <c r="T11" s="130"/>
      <c r="U11" s="128"/>
      <c r="V11" s="130"/>
      <c r="X11" s="132"/>
      <c r="Y11" s="133"/>
      <c r="AD11" s="159"/>
    </row>
    <row r="12" spans="1:33" s="46" customFormat="1" ht="13.5" thickBot="1">
      <c r="A12" s="42"/>
      <c r="B12" s="42"/>
      <c r="C12" s="43"/>
      <c r="D12" s="44"/>
      <c r="E12" s="44"/>
      <c r="F12" s="39"/>
      <c r="G12" s="39"/>
      <c r="H12" s="39"/>
      <c r="I12" s="44"/>
      <c r="J12" s="45"/>
      <c r="K12" s="40"/>
      <c r="L12" s="41"/>
      <c r="M12" s="41"/>
      <c r="N12" s="81"/>
      <c r="O12" s="41"/>
      <c r="P12" s="87"/>
      <c r="Q12" s="40"/>
      <c r="R12" s="40"/>
      <c r="S12" s="40"/>
      <c r="T12" s="87"/>
      <c r="U12" s="40"/>
      <c r="V12" s="87"/>
      <c r="X12" s="62"/>
      <c r="Y12" s="65"/>
      <c r="AD12" s="158"/>
    </row>
    <row r="13" spans="1:33" s="46" customFormat="1" ht="13.5" thickBot="1">
      <c r="A13" s="47" t="s">
        <v>32</v>
      </c>
      <c r="B13" s="10" t="s">
        <v>59</v>
      </c>
      <c r="C13" s="30">
        <v>39207</v>
      </c>
      <c r="D13" s="48" t="s">
        <v>33</v>
      </c>
      <c r="E13" s="32" t="s">
        <v>0</v>
      </c>
      <c r="F13" s="32" t="s">
        <v>0</v>
      </c>
      <c r="G13" s="225" t="s">
        <v>31</v>
      </c>
      <c r="H13" s="23">
        <v>20000</v>
      </c>
      <c r="I13" s="23">
        <v>20000</v>
      </c>
      <c r="J13" s="32" t="s">
        <v>23</v>
      </c>
      <c r="K13" s="22">
        <v>491.6</v>
      </c>
      <c r="L13" s="15">
        <v>328.27</v>
      </c>
      <c r="M13" s="14"/>
      <c r="N13" s="83"/>
      <c r="O13" s="14">
        <v>423.33</v>
      </c>
      <c r="P13" s="83">
        <v>2526.09</v>
      </c>
      <c r="Q13" s="2">
        <v>260</v>
      </c>
      <c r="R13" s="67">
        <v>260</v>
      </c>
      <c r="S13" s="2">
        <v>260</v>
      </c>
      <c r="T13" s="83">
        <v>1551.47</v>
      </c>
      <c r="U13" s="14">
        <v>54.96</v>
      </c>
      <c r="V13" s="83">
        <v>327.96</v>
      </c>
      <c r="W13" s="14"/>
      <c r="X13" s="14"/>
      <c r="Y13" s="14"/>
      <c r="Z13" s="150"/>
      <c r="AA13" s="219" t="s">
        <v>18</v>
      </c>
      <c r="AB13" s="220"/>
      <c r="AC13" s="38">
        <v>108.37</v>
      </c>
      <c r="AD13" s="83">
        <v>646.66</v>
      </c>
      <c r="AE13" s="156">
        <v>5052.18</v>
      </c>
      <c r="AF13" s="46" t="s">
        <v>58</v>
      </c>
    </row>
    <row r="14" spans="1:33" s="46" customFormat="1">
      <c r="A14" s="42"/>
      <c r="B14" s="42"/>
      <c r="C14" s="43"/>
      <c r="D14" s="44"/>
      <c r="E14" s="44"/>
      <c r="F14" s="39"/>
      <c r="G14" s="39"/>
      <c r="H14" s="39"/>
      <c r="I14" s="44"/>
      <c r="J14" s="45"/>
      <c r="K14" s="40"/>
      <c r="L14" s="41"/>
      <c r="M14" s="41"/>
      <c r="N14" s="81"/>
      <c r="O14" s="41"/>
      <c r="P14" s="87"/>
      <c r="Q14" s="40"/>
      <c r="R14" s="40"/>
      <c r="S14" s="40"/>
      <c r="T14" s="87"/>
      <c r="U14" s="40"/>
      <c r="V14" s="87"/>
      <c r="X14" s="62"/>
      <c r="Y14" s="65"/>
    </row>
    <row r="15" spans="1:33" s="131" customFormat="1">
      <c r="A15" s="122"/>
      <c r="B15" s="122"/>
      <c r="C15" s="123"/>
      <c r="D15" s="124"/>
      <c r="E15" s="124"/>
      <c r="F15" s="125"/>
      <c r="G15" s="125"/>
      <c r="H15" s="125"/>
      <c r="I15" s="124"/>
      <c r="J15" s="126"/>
      <c r="K15" s="128"/>
      <c r="L15" s="127"/>
      <c r="M15" s="127"/>
      <c r="N15" s="129"/>
      <c r="O15" s="127"/>
      <c r="P15" s="130"/>
      <c r="Q15" s="128"/>
      <c r="R15" s="128"/>
      <c r="S15" s="128"/>
      <c r="T15" s="130"/>
      <c r="U15" s="128"/>
      <c r="V15" s="130"/>
      <c r="X15" s="132"/>
      <c r="Y15" s="133"/>
    </row>
    <row r="16" spans="1:33" s="46" customFormat="1" ht="13.5" thickBot="1">
      <c r="A16" s="42"/>
      <c r="B16" s="92"/>
      <c r="C16" s="93"/>
      <c r="D16" s="94"/>
      <c r="E16" s="94"/>
      <c r="F16" s="95"/>
      <c r="G16" s="95"/>
      <c r="H16" s="95"/>
      <c r="I16" s="94"/>
      <c r="J16" s="45"/>
      <c r="K16" s="108"/>
      <c r="L16" s="103"/>
      <c r="M16" s="103"/>
      <c r="N16" s="106"/>
      <c r="O16" s="103"/>
      <c r="P16" s="107"/>
      <c r="Q16" s="108"/>
      <c r="R16" s="108"/>
      <c r="S16" s="108"/>
      <c r="T16" s="107"/>
      <c r="U16" s="108"/>
      <c r="V16" s="107"/>
      <c r="W16" s="109"/>
      <c r="X16" s="110"/>
      <c r="Y16" s="111"/>
      <c r="Z16" s="109"/>
    </row>
    <row r="17" spans="1:32" s="46" customFormat="1">
      <c r="A17" s="197" t="s">
        <v>36</v>
      </c>
      <c r="B17" s="200" t="s">
        <v>59</v>
      </c>
      <c r="C17" s="203">
        <v>36371</v>
      </c>
      <c r="D17" s="135"/>
      <c r="E17" s="136" t="s">
        <v>34</v>
      </c>
      <c r="F17" s="136"/>
      <c r="G17" s="135"/>
      <c r="H17" s="137">
        <v>0</v>
      </c>
      <c r="I17" s="138">
        <v>0</v>
      </c>
      <c r="J17" s="206" t="s">
        <v>35</v>
      </c>
      <c r="K17" s="144"/>
      <c r="L17" s="145"/>
      <c r="M17" s="146"/>
      <c r="N17" s="147"/>
      <c r="O17" s="146"/>
      <c r="P17" s="147"/>
      <c r="Q17" s="146"/>
      <c r="R17" s="146"/>
      <c r="S17" s="146"/>
      <c r="T17" s="147"/>
      <c r="U17" s="146"/>
      <c r="V17" s="147"/>
      <c r="W17" s="146"/>
      <c r="X17" s="146"/>
      <c r="Y17" s="146"/>
      <c r="Z17" s="149"/>
      <c r="AA17" s="209" t="s">
        <v>18</v>
      </c>
      <c r="AB17" s="210"/>
      <c r="AC17" s="146"/>
      <c r="AD17" s="149"/>
      <c r="AE17" s="164">
        <f>AD18+AD19+AD20+AD21+AD22</f>
        <v>14449</v>
      </c>
      <c r="AF17" s="194">
        <v>45929</v>
      </c>
    </row>
    <row r="18" spans="1:32" s="46" customFormat="1">
      <c r="A18" s="198"/>
      <c r="B18" s="201"/>
      <c r="C18" s="204"/>
      <c r="D18" s="134" t="s">
        <v>53</v>
      </c>
      <c r="E18" s="32"/>
      <c r="F18" s="32"/>
      <c r="G18" s="13">
        <v>21080</v>
      </c>
      <c r="H18" s="226" t="s">
        <v>51</v>
      </c>
      <c r="I18" s="139" t="s">
        <v>51</v>
      </c>
      <c r="J18" s="207"/>
      <c r="K18" s="143">
        <v>192.32293470286135</v>
      </c>
      <c r="L18" s="15">
        <v>9.4499999999999993</v>
      </c>
      <c r="M18" s="153"/>
      <c r="N18" s="154"/>
      <c r="O18" s="14">
        <v>182.87319148936172</v>
      </c>
      <c r="P18" s="83">
        <v>3925</v>
      </c>
      <c r="Q18" s="139" t="s">
        <v>51</v>
      </c>
      <c r="R18" s="14">
        <v>0.80422597212032287</v>
      </c>
      <c r="S18" s="14">
        <v>0.80422597212032287</v>
      </c>
      <c r="T18" s="83">
        <v>17</v>
      </c>
      <c r="U18" s="14">
        <v>14.421129860601614</v>
      </c>
      <c r="V18" s="83">
        <v>309</v>
      </c>
      <c r="W18" s="146"/>
      <c r="X18" s="146"/>
      <c r="Y18" s="14">
        <v>51.842993396918565</v>
      </c>
      <c r="Z18" s="150">
        <v>1113</v>
      </c>
      <c r="AA18" s="211"/>
      <c r="AB18" s="212"/>
      <c r="AC18" s="152">
        <v>365.74638297872343</v>
      </c>
      <c r="AD18" s="155">
        <v>7849</v>
      </c>
      <c r="AE18" s="193"/>
      <c r="AF18" s="195"/>
    </row>
    <row r="19" spans="1:32" s="46" customFormat="1">
      <c r="A19" s="198"/>
      <c r="B19" s="201"/>
      <c r="C19" s="204"/>
      <c r="D19" s="134" t="s">
        <v>54</v>
      </c>
      <c r="E19" s="32"/>
      <c r="F19" s="32"/>
      <c r="G19" s="13">
        <v>11111</v>
      </c>
      <c r="H19" s="226" t="s">
        <v>51</v>
      </c>
      <c r="I19" s="139" t="s">
        <v>51</v>
      </c>
      <c r="J19" s="207"/>
      <c r="K19" s="143">
        <v>28.890515040352163</v>
      </c>
      <c r="L19" s="226" t="s">
        <v>51</v>
      </c>
      <c r="M19" s="153"/>
      <c r="N19" s="154"/>
      <c r="O19" s="14">
        <v>28.890515040352163</v>
      </c>
      <c r="P19" s="83">
        <v>620</v>
      </c>
      <c r="Q19" s="139" t="s">
        <v>51</v>
      </c>
      <c r="R19" s="14">
        <v>0.42389728539985327</v>
      </c>
      <c r="S19" s="14">
        <v>0.42389728539985327</v>
      </c>
      <c r="T19" s="83">
        <v>9</v>
      </c>
      <c r="U19" s="14">
        <v>2.2010271460014672</v>
      </c>
      <c r="V19" s="83">
        <v>47</v>
      </c>
      <c r="W19" s="146"/>
      <c r="X19" s="146"/>
      <c r="Y19" s="14">
        <v>8.4519442406456342</v>
      </c>
      <c r="Z19" s="150">
        <v>181</v>
      </c>
      <c r="AA19" s="211"/>
      <c r="AB19" s="212"/>
      <c r="AC19" s="152">
        <v>57.781030080704326</v>
      </c>
      <c r="AD19" s="155">
        <v>1240</v>
      </c>
      <c r="AE19" s="193"/>
      <c r="AF19" s="195"/>
    </row>
    <row r="20" spans="1:32" s="46" customFormat="1">
      <c r="A20" s="198"/>
      <c r="B20" s="201"/>
      <c r="C20" s="204"/>
      <c r="D20" s="134" t="s">
        <v>55</v>
      </c>
      <c r="E20" s="32"/>
      <c r="F20" s="32"/>
      <c r="G20" s="13">
        <v>5555</v>
      </c>
      <c r="H20" s="226" t="s">
        <v>51</v>
      </c>
      <c r="I20" s="139" t="s">
        <v>51</v>
      </c>
      <c r="J20" s="207"/>
      <c r="K20" s="143">
        <v>28.678547322083638</v>
      </c>
      <c r="L20" s="226" t="s">
        <v>51</v>
      </c>
      <c r="M20" s="153"/>
      <c r="N20" s="154"/>
      <c r="O20" s="14">
        <v>28.678547322083638</v>
      </c>
      <c r="P20" s="83">
        <v>551</v>
      </c>
      <c r="Q20" s="139" t="s">
        <v>51</v>
      </c>
      <c r="R20" s="14">
        <v>0.21192956713132796</v>
      </c>
      <c r="S20" s="14">
        <v>0.21192956713132796</v>
      </c>
      <c r="T20" s="83">
        <v>26</v>
      </c>
      <c r="U20" s="14">
        <v>2.2010271460014672</v>
      </c>
      <c r="V20" s="83">
        <v>47</v>
      </c>
      <c r="W20" s="146"/>
      <c r="X20" s="146"/>
      <c r="Y20" s="14">
        <v>8.4519442406456342</v>
      </c>
      <c r="Z20" s="150">
        <v>181</v>
      </c>
      <c r="AA20" s="211"/>
      <c r="AB20" s="212"/>
      <c r="AC20" s="152">
        <v>57.357094644167276</v>
      </c>
      <c r="AD20" s="155">
        <v>1231</v>
      </c>
      <c r="AE20" s="193"/>
      <c r="AF20" s="195"/>
    </row>
    <row r="21" spans="1:32" s="46" customFormat="1">
      <c r="A21" s="198"/>
      <c r="B21" s="201"/>
      <c r="C21" s="204"/>
      <c r="D21" s="134" t="s">
        <v>56</v>
      </c>
      <c r="E21" s="32"/>
      <c r="F21" s="32"/>
      <c r="G21" s="13">
        <v>55555</v>
      </c>
      <c r="H21" s="226" t="s">
        <v>51</v>
      </c>
      <c r="I21" s="139" t="s">
        <v>51</v>
      </c>
      <c r="J21" s="207"/>
      <c r="K21" s="143">
        <v>61.429831254585473</v>
      </c>
      <c r="L21" s="226" t="s">
        <v>51</v>
      </c>
      <c r="M21" s="153"/>
      <c r="N21" s="154"/>
      <c r="O21" s="14">
        <v>61.429831254585473</v>
      </c>
      <c r="P21" s="83">
        <v>1318</v>
      </c>
      <c r="Q21" s="139" t="s">
        <v>51</v>
      </c>
      <c r="R21" s="14">
        <v>2.1194864269992664</v>
      </c>
      <c r="S21" s="14">
        <v>2.1194864269992664</v>
      </c>
      <c r="T21" s="83">
        <v>45</v>
      </c>
      <c r="U21" s="14">
        <v>3.9765223771093177</v>
      </c>
      <c r="V21" s="83">
        <v>85</v>
      </c>
      <c r="W21" s="146"/>
      <c r="X21" s="146"/>
      <c r="Y21" s="14">
        <v>17.172413793103448</v>
      </c>
      <c r="Z21" s="150">
        <v>368</v>
      </c>
      <c r="AA21" s="211"/>
      <c r="AB21" s="212"/>
      <c r="AC21" s="152">
        <v>122.85966250917095</v>
      </c>
      <c r="AD21" s="155">
        <v>2637</v>
      </c>
      <c r="AE21" s="193"/>
      <c r="AF21" s="195"/>
    </row>
    <row r="22" spans="1:32" s="46" customFormat="1" ht="13.5" thickBot="1">
      <c r="A22" s="199"/>
      <c r="B22" s="202"/>
      <c r="C22" s="205"/>
      <c r="D22" s="140" t="s">
        <v>57</v>
      </c>
      <c r="E22" s="141"/>
      <c r="F22" s="141"/>
      <c r="G22" s="101">
        <v>11111</v>
      </c>
      <c r="H22" s="227" t="s">
        <v>51</v>
      </c>
      <c r="I22" s="142" t="s">
        <v>51</v>
      </c>
      <c r="J22" s="208"/>
      <c r="K22" s="148">
        <v>34.759920763022741</v>
      </c>
      <c r="L22" s="227" t="s">
        <v>51</v>
      </c>
      <c r="M22" s="117"/>
      <c r="N22" s="118"/>
      <c r="O22" s="112">
        <v>34.759920763022741</v>
      </c>
      <c r="P22" s="113">
        <v>746</v>
      </c>
      <c r="Q22" s="142" t="s">
        <v>51</v>
      </c>
      <c r="R22" s="112">
        <v>0.42389728539985327</v>
      </c>
      <c r="S22" s="112">
        <v>0.42389728539985327</v>
      </c>
      <c r="T22" s="113">
        <v>9</v>
      </c>
      <c r="U22" s="112">
        <v>2.2010271460014672</v>
      </c>
      <c r="V22" s="113">
        <v>47</v>
      </c>
      <c r="W22" s="146"/>
      <c r="X22" s="146"/>
      <c r="Y22" s="112">
        <v>10.212765957446809</v>
      </c>
      <c r="Z22" s="151">
        <v>219</v>
      </c>
      <c r="AA22" s="213"/>
      <c r="AB22" s="214"/>
      <c r="AC22" s="38">
        <v>69.519841526045482</v>
      </c>
      <c r="AD22" s="155">
        <v>1492</v>
      </c>
      <c r="AE22" s="165"/>
      <c r="AF22" s="196"/>
    </row>
    <row r="23" spans="1:32" s="46" customFormat="1">
      <c r="A23" s="42"/>
      <c r="B23" s="42"/>
      <c r="C23" s="43"/>
      <c r="D23" s="44"/>
      <c r="E23" s="44"/>
      <c r="F23" s="39"/>
      <c r="G23" s="39"/>
      <c r="H23" s="39"/>
      <c r="I23" s="44"/>
      <c r="J23" s="45"/>
      <c r="K23" s="40"/>
      <c r="L23" s="41"/>
      <c r="M23" s="41"/>
      <c r="N23" s="81"/>
      <c r="O23" s="41"/>
      <c r="P23" s="87"/>
      <c r="Q23" s="40"/>
      <c r="R23" s="40"/>
      <c r="S23" s="40"/>
      <c r="T23" s="87"/>
      <c r="U23" s="40"/>
      <c r="V23" s="87"/>
      <c r="X23" s="62"/>
      <c r="Y23" s="65"/>
    </row>
    <row r="24" spans="1:32" s="131" customFormat="1">
      <c r="A24" s="122"/>
      <c r="B24" s="122"/>
      <c r="C24" s="123"/>
      <c r="D24" s="124"/>
      <c r="E24" s="124"/>
      <c r="F24" s="125"/>
      <c r="G24" s="125"/>
      <c r="H24" s="125"/>
      <c r="I24" s="124"/>
      <c r="J24" s="126"/>
      <c r="K24" s="128"/>
      <c r="L24" s="127"/>
      <c r="M24" s="127"/>
      <c r="N24" s="129"/>
      <c r="O24" s="127"/>
      <c r="P24" s="130"/>
      <c r="Q24" s="128"/>
      <c r="R24" s="128"/>
      <c r="S24" s="128"/>
      <c r="T24" s="130"/>
      <c r="U24" s="128"/>
      <c r="V24" s="130"/>
      <c r="X24" s="132"/>
      <c r="Y24" s="133"/>
    </row>
    <row r="25" spans="1:32" s="46" customFormat="1">
      <c r="A25" s="42"/>
      <c r="B25" s="42"/>
      <c r="C25" s="43"/>
      <c r="D25" s="44"/>
      <c r="E25" s="44"/>
      <c r="F25" s="39"/>
      <c r="G25" s="39"/>
      <c r="H25" s="39"/>
      <c r="I25" s="44"/>
      <c r="J25" s="45"/>
      <c r="K25" s="40"/>
      <c r="L25" s="41"/>
      <c r="M25" s="41"/>
      <c r="N25" s="81"/>
      <c r="O25" s="41"/>
      <c r="P25" s="87"/>
      <c r="Q25" s="40"/>
      <c r="R25" s="40"/>
      <c r="S25" s="40"/>
      <c r="T25" s="87"/>
      <c r="U25" s="40"/>
      <c r="V25" s="87"/>
      <c r="X25" s="62"/>
      <c r="Y25" s="65"/>
    </row>
    <row r="26" spans="1:32" s="17" customFormat="1">
      <c r="A26" s="28"/>
      <c r="B26" s="28"/>
      <c r="C26" s="30"/>
      <c r="D26" s="32"/>
      <c r="E26" s="32"/>
      <c r="F26" s="13"/>
      <c r="G26" s="13"/>
      <c r="H26" s="13"/>
      <c r="I26" s="32"/>
      <c r="J26" s="31"/>
      <c r="K26" s="15"/>
      <c r="L26" s="14"/>
      <c r="M26" s="14"/>
      <c r="N26" s="83"/>
      <c r="O26" s="29"/>
      <c r="P26" s="88"/>
      <c r="Q26" s="25"/>
      <c r="R26" s="25"/>
      <c r="S26" s="25"/>
      <c r="T26" s="88"/>
      <c r="U26" s="25"/>
      <c r="V26" s="88"/>
      <c r="W26" s="25"/>
      <c r="X26" s="25"/>
      <c r="Y26" s="25"/>
      <c r="Z26" s="25"/>
      <c r="AA26" s="25"/>
      <c r="AB26" s="25"/>
      <c r="AC26" s="25"/>
      <c r="AD26" s="25"/>
    </row>
    <row r="27" spans="1:32" s="17" customFormat="1">
      <c r="A27" s="10"/>
      <c r="B27" s="10" t="s">
        <v>59</v>
      </c>
      <c r="C27" s="11">
        <v>41969</v>
      </c>
      <c r="D27" s="27" t="s">
        <v>0</v>
      </c>
      <c r="E27" s="48" t="s">
        <v>0</v>
      </c>
      <c r="F27" s="48" t="s">
        <v>0</v>
      </c>
      <c r="G27" s="225" t="s">
        <v>31</v>
      </c>
      <c r="H27" s="13">
        <v>20000</v>
      </c>
      <c r="I27" s="33" t="s">
        <v>21</v>
      </c>
      <c r="J27" s="37"/>
      <c r="K27" s="15"/>
      <c r="L27" s="52"/>
      <c r="M27" s="52"/>
      <c r="N27" s="84"/>
      <c r="O27" s="52"/>
      <c r="P27" s="89"/>
      <c r="Q27" s="22"/>
      <c r="R27" s="22"/>
      <c r="S27" s="22"/>
      <c r="T27" s="89"/>
      <c r="U27" s="22"/>
      <c r="V27" s="91"/>
      <c r="W27" s="22"/>
      <c r="X27" s="22"/>
      <c r="Y27" s="22"/>
      <c r="Z27" s="22"/>
      <c r="AA27" s="22"/>
      <c r="AB27" s="22"/>
      <c r="AC27" s="22"/>
      <c r="AD27" s="22"/>
    </row>
    <row r="28" spans="1:32" s="17" customFormat="1">
      <c r="A28" s="9"/>
      <c r="B28" s="10"/>
      <c r="C28" s="11"/>
      <c r="D28" s="27"/>
      <c r="E28" s="27"/>
      <c r="F28" s="13"/>
      <c r="G28" s="13"/>
      <c r="H28" s="13"/>
      <c r="I28" s="32"/>
      <c r="J28" s="12"/>
      <c r="K28" s="15"/>
      <c r="L28" s="14"/>
      <c r="M28" s="16"/>
      <c r="N28" s="83"/>
      <c r="O28" s="14"/>
      <c r="P28" s="72"/>
      <c r="Q28" s="15"/>
      <c r="R28" s="15"/>
      <c r="S28" s="15"/>
      <c r="T28" s="72"/>
      <c r="U28" s="15"/>
      <c r="V28" s="72"/>
      <c r="W28" s="15"/>
      <c r="X28" s="15"/>
      <c r="Y28" s="15"/>
      <c r="Z28" s="15"/>
      <c r="AA28" s="15"/>
      <c r="AB28" s="15"/>
      <c r="AC28" s="15"/>
      <c r="AD28" s="15"/>
    </row>
    <row r="29" spans="1:32">
      <c r="A29" s="179" t="s">
        <v>14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">
        <f>SUM(K1:K28)</f>
        <v>4563.4335490829053</v>
      </c>
      <c r="L29" s="18">
        <f>SUM(L1:L28)</f>
        <v>487.96</v>
      </c>
      <c r="M29" s="18">
        <f>SUM(M1:M28)</f>
        <v>0</v>
      </c>
      <c r="N29" s="85">
        <f>SUM(N1:N28)</f>
        <v>0</v>
      </c>
      <c r="O29" s="18">
        <f>SUM(O1:O28)</f>
        <v>3812.1838058694057</v>
      </c>
      <c r="P29" s="85">
        <f>SUM(P1:P28)</f>
        <v>27584.23</v>
      </c>
      <c r="Q29" s="18">
        <f>SUM(Q1:Q28)</f>
        <v>978.79</v>
      </c>
      <c r="R29" s="18">
        <f>SUM(R1:R28)</f>
        <v>1724.4884365370506</v>
      </c>
      <c r="S29" s="18">
        <f>SUM(S1:S28)</f>
        <v>1704.9934365370505</v>
      </c>
      <c r="T29" s="85">
        <f>SUM(T1:T28)</f>
        <v>8980.14</v>
      </c>
      <c r="U29" s="18">
        <f>SUM(U1:U28)</f>
        <v>293.30323367571538</v>
      </c>
      <c r="V29" s="85">
        <f>SUM(V1:V28)</f>
        <v>1955.38</v>
      </c>
      <c r="W29" s="18">
        <f>SUM(W1:W28)</f>
        <v>171.1764</v>
      </c>
      <c r="X29" s="85">
        <f>SUM(X1:X28)</f>
        <v>971</v>
      </c>
      <c r="Y29" s="18">
        <f>SUM(Y1:Y28)</f>
        <v>505.6075616287601</v>
      </c>
      <c r="Z29" s="85">
        <f>SUM(Z1:Z28)</f>
        <v>4384</v>
      </c>
      <c r="AA29" s="18">
        <f>SUM(AA1:AA28)</f>
        <v>0</v>
      </c>
      <c r="AB29" s="85">
        <f>SUM(AB1:AB28)</f>
        <v>0</v>
      </c>
      <c r="AC29" s="18">
        <f>SUM(AC1:AC28)</f>
        <v>7099.317611738812</v>
      </c>
      <c r="AD29" s="85">
        <f>SUM(AD1:AD28)</f>
        <v>64642.8</v>
      </c>
      <c r="AE29" s="85">
        <f>SUM(AE2:AE28)</f>
        <v>69048.320000000007</v>
      </c>
    </row>
    <row r="30" spans="1:32">
      <c r="X30" s="63"/>
    </row>
    <row r="31" spans="1:32">
      <c r="A31" s="178" t="s">
        <v>15</v>
      </c>
      <c r="B31" s="178"/>
      <c r="C31" s="178"/>
      <c r="D31" s="178"/>
      <c r="E31" s="178"/>
      <c r="F31" s="178"/>
      <c r="G31" s="178"/>
      <c r="H31" s="178"/>
      <c r="I31" s="34"/>
      <c r="X31" s="63"/>
    </row>
    <row r="32" spans="1:32">
      <c r="A32" s="177" t="s">
        <v>16</v>
      </c>
      <c r="B32" s="177"/>
      <c r="C32" s="177"/>
      <c r="D32" s="177"/>
      <c r="E32" s="177"/>
      <c r="F32" s="177"/>
      <c r="G32" s="177"/>
      <c r="H32" s="177"/>
      <c r="I32" s="35"/>
      <c r="X32" s="63"/>
    </row>
    <row r="33" spans="2:24">
      <c r="D33" s="59" t="s">
        <v>1</v>
      </c>
      <c r="E33" s="49"/>
      <c r="F33" s="1"/>
      <c r="G33" s="1"/>
      <c r="H33" s="1"/>
      <c r="X33" s="63"/>
    </row>
    <row r="34" spans="2:24">
      <c r="D34" s="60"/>
      <c r="E34" s="50"/>
      <c r="F34" s="21" t="s">
        <v>2</v>
      </c>
      <c r="G34" s="21"/>
      <c r="H34" s="1"/>
      <c r="I34" s="36"/>
      <c r="J34" s="20"/>
      <c r="X34" s="63"/>
    </row>
    <row r="35" spans="2:24">
      <c r="J35" s="20"/>
      <c r="X35" s="63"/>
    </row>
    <row r="36" spans="2:24">
      <c r="J36" s="20"/>
      <c r="X36" s="63"/>
    </row>
    <row r="37" spans="2:24">
      <c r="X37" s="63"/>
    </row>
    <row r="38" spans="2:24">
      <c r="B38" s="176" t="s">
        <v>17</v>
      </c>
      <c r="C38" s="176"/>
      <c r="D38" s="176"/>
      <c r="E38" s="176"/>
      <c r="F38" s="176"/>
      <c r="G38" s="176"/>
      <c r="H38" s="176"/>
      <c r="X38" s="63"/>
    </row>
    <row r="39" spans="2:24">
      <c r="B39" s="176"/>
      <c r="C39" s="176"/>
      <c r="D39" s="176"/>
      <c r="E39" s="176"/>
      <c r="F39" s="176"/>
      <c r="G39" s="176"/>
      <c r="H39" s="176"/>
      <c r="X39" s="63"/>
    </row>
    <row r="40" spans="2:24">
      <c r="B40" s="176"/>
      <c r="C40" s="176"/>
      <c r="D40" s="176"/>
      <c r="E40" s="176"/>
      <c r="F40" s="176"/>
      <c r="G40" s="176"/>
      <c r="H40" s="176"/>
      <c r="X40" s="63"/>
    </row>
    <row r="41" spans="2:24">
      <c r="B41" s="176"/>
      <c r="C41" s="176"/>
      <c r="D41" s="176"/>
      <c r="E41" s="176"/>
      <c r="F41" s="176"/>
      <c r="G41" s="176"/>
      <c r="H41" s="176"/>
      <c r="X41" s="63"/>
    </row>
    <row r="42" spans="2:24">
      <c r="X42" s="63"/>
    </row>
    <row r="43" spans="2:24">
      <c r="X43" s="63"/>
    </row>
    <row r="44" spans="2:24">
      <c r="B44" s="176" t="s">
        <v>29</v>
      </c>
      <c r="C44" s="176"/>
      <c r="D44" s="176"/>
      <c r="E44" s="176"/>
      <c r="F44" s="176"/>
      <c r="G44" s="176"/>
      <c r="H44" s="176"/>
      <c r="X44" s="63"/>
    </row>
    <row r="45" spans="2:24">
      <c r="B45" s="176"/>
      <c r="C45" s="176"/>
      <c r="D45" s="176"/>
      <c r="E45" s="176"/>
      <c r="F45" s="176"/>
      <c r="G45" s="176"/>
      <c r="H45" s="176"/>
      <c r="X45" s="63"/>
    </row>
    <row r="46" spans="2:24">
      <c r="B46" s="176"/>
      <c r="C46" s="176"/>
      <c r="D46" s="176"/>
      <c r="E46" s="176"/>
      <c r="F46" s="176"/>
      <c r="G46" s="176"/>
      <c r="H46" s="176"/>
      <c r="X46" s="63"/>
    </row>
    <row r="47" spans="2:24">
      <c r="B47" s="176"/>
      <c r="C47" s="176"/>
      <c r="D47" s="176"/>
      <c r="E47" s="176"/>
      <c r="F47" s="176"/>
      <c r="G47" s="176"/>
      <c r="H47" s="176"/>
      <c r="X47" s="63"/>
    </row>
    <row r="48" spans="2:24">
      <c r="X48" s="63"/>
    </row>
    <row r="49" spans="24:24">
      <c r="X49" s="63"/>
    </row>
    <row r="50" spans="24:24">
      <c r="X50" s="63"/>
    </row>
    <row r="51" spans="24:24">
      <c r="X51" s="63"/>
    </row>
    <row r="52" spans="24:24">
      <c r="X52" s="63"/>
    </row>
    <row r="53" spans="24:24">
      <c r="X53" s="63"/>
    </row>
    <row r="54" spans="24:24">
      <c r="X54" s="63"/>
    </row>
    <row r="55" spans="24:24">
      <c r="X55" s="63"/>
    </row>
    <row r="56" spans="24:24">
      <c r="X56" s="63"/>
    </row>
    <row r="57" spans="24:24">
      <c r="X57" s="63"/>
    </row>
    <row r="58" spans="24:24">
      <c r="X58" s="63"/>
    </row>
    <row r="59" spans="24:24">
      <c r="X59" s="63"/>
    </row>
    <row r="60" spans="24:24">
      <c r="X60" s="63"/>
    </row>
    <row r="61" spans="24:24">
      <c r="X61" s="63"/>
    </row>
    <row r="62" spans="24:24">
      <c r="X62" s="63"/>
    </row>
    <row r="63" spans="24:24">
      <c r="X63" s="63"/>
    </row>
    <row r="64" spans="24:24">
      <c r="X64" s="63"/>
    </row>
    <row r="65" spans="24:24">
      <c r="X65" s="63"/>
    </row>
    <row r="66" spans="24:24">
      <c r="X66" s="63"/>
    </row>
    <row r="67" spans="24:24">
      <c r="X67" s="63"/>
    </row>
    <row r="68" spans="24:24">
      <c r="X68" s="63"/>
    </row>
    <row r="69" spans="24:24">
      <c r="X69" s="63"/>
    </row>
    <row r="70" spans="24:24">
      <c r="X70" s="63"/>
    </row>
    <row r="71" spans="24:24">
      <c r="X71" s="63"/>
    </row>
    <row r="72" spans="24:24">
      <c r="X72" s="63"/>
    </row>
  </sheetData>
  <mergeCells count="32">
    <mergeCell ref="AF17:AF22"/>
    <mergeCell ref="AE3:AE4"/>
    <mergeCell ref="AA13:AB13"/>
    <mergeCell ref="A17:A22"/>
    <mergeCell ref="B17:B22"/>
    <mergeCell ref="C17:C22"/>
    <mergeCell ref="J17:J22"/>
    <mergeCell ref="AA17:AB22"/>
    <mergeCell ref="L3:L4"/>
    <mergeCell ref="AA3:AB4"/>
    <mergeCell ref="F3:F4"/>
    <mergeCell ref="H3:H4"/>
    <mergeCell ref="I3:I4"/>
    <mergeCell ref="J3:J4"/>
    <mergeCell ref="A3:A4"/>
    <mergeCell ref="B3:B4"/>
    <mergeCell ref="C3:C4"/>
    <mergeCell ref="D3:D4"/>
    <mergeCell ref="E3:E4"/>
    <mergeCell ref="AE17:AE22"/>
    <mergeCell ref="B44:H47"/>
    <mergeCell ref="A32:H32"/>
    <mergeCell ref="A31:H31"/>
    <mergeCell ref="B38:H41"/>
    <mergeCell ref="A29:J29"/>
    <mergeCell ref="AA8:AB9"/>
    <mergeCell ref="AE8:AE9"/>
    <mergeCell ref="AF8:AF9"/>
    <mergeCell ref="A8:A9"/>
    <mergeCell ref="B8:B9"/>
    <mergeCell ref="C8:C9"/>
    <mergeCell ref="J8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2026-02-27T20:40:42Z</dcterms:modified>
</cp:coreProperties>
</file>