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2γ" sheetId="4" r:id="rId1"/>
  </sheets>
  <definedNames>
    <definedName name="_xlnm._FilterDatabase" localSheetId="0" hidden="1">'219γ2γ'!$F$1:$F$72</definedName>
  </definedNames>
  <calcPr calcId="125725"/>
</workbook>
</file>

<file path=xl/calcChain.xml><?xml version="1.0" encoding="utf-8"?>
<calcChain xmlns="http://schemas.openxmlformats.org/spreadsheetml/2006/main">
  <c r="AF48" i="4"/>
  <c r="AG48"/>
  <c r="AD48"/>
  <c r="Z38"/>
  <c r="Z36"/>
  <c r="Z35"/>
  <c r="Z20"/>
  <c r="Z19"/>
  <c r="AA25"/>
  <c r="AA26"/>
  <c r="AA27"/>
  <c r="AA28"/>
  <c r="AA29"/>
  <c r="AA30"/>
  <c r="AA31"/>
  <c r="AA32"/>
  <c r="AA33"/>
  <c r="AA34"/>
  <c r="AA37"/>
  <c r="AA39"/>
  <c r="AA40"/>
  <c r="AA41"/>
  <c r="AA42"/>
  <c r="AA43"/>
  <c r="AA44"/>
  <c r="AA45"/>
  <c r="Z25"/>
  <c r="Z26"/>
  <c r="Z27"/>
  <c r="Z28"/>
  <c r="Z29"/>
  <c r="Z30"/>
  <c r="Z31"/>
  <c r="Z32"/>
  <c r="Z33"/>
  <c r="Z34"/>
  <c r="Z37"/>
  <c r="Z39"/>
  <c r="Z40"/>
  <c r="Z41"/>
  <c r="Z42"/>
  <c r="Z43"/>
  <c r="Z44"/>
  <c r="Z45"/>
  <c r="Y41"/>
  <c r="Y42"/>
  <c r="Y43"/>
  <c r="Y44"/>
  <c r="Y45"/>
  <c r="AA11" l="1"/>
  <c r="AA12"/>
  <c r="AA13"/>
  <c r="AA14"/>
  <c r="AA15"/>
  <c r="AA17"/>
  <c r="AA18"/>
  <c r="AA21"/>
  <c r="AA22"/>
  <c r="AA23"/>
  <c r="AA24"/>
  <c r="Z11"/>
  <c r="Z12"/>
  <c r="Z13"/>
  <c r="Z14"/>
  <c r="Z15"/>
  <c r="Z17"/>
  <c r="Z18"/>
  <c r="Z21"/>
  <c r="Z22"/>
  <c r="Z23"/>
  <c r="Z24"/>
  <c r="Y12"/>
  <c r="Y13"/>
  <c r="Y14"/>
  <c r="Y15"/>
  <c r="Y17"/>
  <c r="Y18"/>
  <c r="Y19"/>
  <c r="Y20"/>
  <c r="Y21"/>
  <c r="Y22"/>
  <c r="Y23"/>
  <c r="Y24"/>
  <c r="Y25"/>
  <c r="Y26"/>
  <c r="Y27"/>
  <c r="Y28"/>
  <c r="Y29"/>
  <c r="Y30"/>
  <c r="Y31"/>
  <c r="Y32"/>
  <c r="Y33"/>
  <c r="Y34"/>
  <c r="Y35"/>
  <c r="Y36"/>
  <c r="Y37"/>
  <c r="Y38"/>
  <c r="Y39"/>
  <c r="Y40"/>
  <c r="AA5"/>
  <c r="AA6"/>
  <c r="AA7"/>
  <c r="AA8"/>
  <c r="AA9"/>
  <c r="Z5"/>
  <c r="Z6"/>
  <c r="Z7"/>
  <c r="Z8"/>
  <c r="Z9"/>
  <c r="Z10"/>
  <c r="Y5"/>
  <c r="Y6"/>
  <c r="Y7"/>
  <c r="Y8"/>
  <c r="Y9"/>
  <c r="Y10"/>
  <c r="AA10"/>
  <c r="Y11"/>
  <c r="AA4"/>
  <c r="Z4"/>
  <c r="Y4"/>
  <c r="Y3"/>
  <c r="Z3"/>
  <c r="AA3"/>
  <c r="O48"/>
  <c r="P48"/>
  <c r="I48"/>
  <c r="J48"/>
  <c r="AA48" l="1"/>
  <c r="H48"/>
  <c r="M48"/>
  <c r="N48"/>
  <c r="S48"/>
  <c r="T48"/>
  <c r="U48"/>
  <c r="V48"/>
  <c r="Z48" l="1"/>
  <c r="Y48"/>
  <c r="G48"/>
  <c r="K48"/>
  <c r="L48"/>
  <c r="Q48"/>
  <c r="R48"/>
  <c r="Z51" l="1"/>
</calcChain>
</file>

<file path=xl/sharedStrings.xml><?xml version="1.0" encoding="utf-8"?>
<sst xmlns="http://schemas.openxmlformats.org/spreadsheetml/2006/main" count="421" uniqueCount="148">
  <si>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</si>
  <si>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</si>
  <si>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</si>
  <si>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</si>
  <si>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</si>
  <si>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</si>
  <si>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</si>
  <si>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</si>
  <si>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</si>
  <si>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</si>
  <si>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</si>
  <si>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</si>
  <si>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</si>
  <si>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</si>
  <si>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</si>
  <si>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</si>
  <si>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</si>
  <si>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</si>
  <si>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</si>
  <si>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</si>
  <si>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</si>
  <si>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</si>
  <si>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</si>
  <si>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</si>
  <si>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</si>
  <si>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</si>
  <si>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</si>
  <si>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</si>
  <si>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</si>
  <si>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</si>
  <si>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</si>
  <si>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</si>
  <si>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το 2020</t>
  </si>
  <si>
    <t>ΜΟΝΟ ως προς κ-15-18</t>
  </si>
  <si>
    <t>ΠΡΙΝΟΣ</t>
  </si>
  <si>
    <t>219-8</t>
  </si>
  <si>
    <t>ματσάνης ευάγγελος ΠΡΟΣ μΠαπράκηΜαρία</t>
  </si>
  <si>
    <t>ΠΟΤΑΜΙΑ</t>
  </si>
  <si>
    <t>219-47</t>
  </si>
  <si>
    <t>αγροτεμαχίου ΜΙΣΘΩΣΗ με οίκημα για 12ετη</t>
  </si>
  <si>
    <t>οικοπέδου ΜΙΣΘΩΣΗ</t>
  </si>
  <si>
    <t>Δημητρέκος ΙΚΕ</t>
  </si>
  <si>
    <t>219-63</t>
  </si>
  <si>
    <t>αγροτεμάχιο ΜΙΣΘΩΣΗ [για beachBar</t>
  </si>
  <si>
    <t>ΠΑΝΑΓΙΑ</t>
  </si>
  <si>
    <t>219-25 = τατσιραμος    ΠΡΟΣ    219-63 = βασσοςΠετρος</t>
  </si>
  <si>
    <t>219-70</t>
  </si>
  <si>
    <t>αγροτεμάχιο ΜΙΣΘΩΣΗ</t>
  </si>
  <si>
    <t>λαδικαΑικατερινη &amp; λ-λασκαριδουΘεανω &amp; λΙουλια &amp; λΦωτεινη ΠΡΟΣ μπετον Θάσου ΑΕ {  λαδικας</t>
  </si>
  <si>
    <t>ΛΙΜΕΝΑΣ</t>
  </si>
  <si>
    <t>219-72</t>
  </si>
  <si>
    <t>τζιαταςΙωαννης … ΠΡΟΣ … τζιατας ΕΕ</t>
  </si>
  <si>
    <t>219-75</t>
  </si>
  <si>
    <t>μίσθωση αγροτεμάχιο 25 έτη (200/έτος) { για βενζιναδικο - rentCar -κλπ</t>
  </si>
  <si>
    <t>δαλγιαννακης διαμαντης ΠΡΟΣ δαλγιαννακης ΑΕ</t>
  </si>
  <si>
    <t>ΘΕΟΛΟΓΟΣ</t>
  </si>
  <si>
    <t>219-76</t>
  </si>
  <si>
    <t xml:space="preserve">μίισθωση πλαζ για ξαπλώστρες </t>
  </si>
  <si>
    <t>ΕΤΑΔ -ΑΕ ... ΠΡΟΣ χ.γκλαβάκης-ε.κουτρουλός &amp; σια ΟΕ</t>
  </si>
  <si>
    <t>219-77</t>
  </si>
  <si>
    <t>οικοπέδου ΜΙΣΘΩΣΗ [δωμάτια</t>
  </si>
  <si>
    <t>κελμανληΓιωργουΚωνσταντινια … ΠΡΟΣ … κΚωνσταντινο</t>
  </si>
  <si>
    <t>219-78</t>
  </si>
  <si>
    <t>αγροτεμάχιο ΜΙΣΘΩΣΗ [βιοτεχνία</t>
  </si>
  <si>
    <t>αρσενιουΛιογκαΑναστασια … ΠΡΟΣ … αΣτεφανος</t>
  </si>
  <si>
    <t>ΛΙΜΕΝΑΡΙΑ</t>
  </si>
  <si>
    <t>219-81</t>
  </si>
  <si>
    <t>αγροτεμαχίου ΜΙΣΘΩΣΗ [ξενοδοχείο</t>
  </si>
  <si>
    <t>ηλιαδουΠαρασκευη &amp; Nord Glenn …ΠΡΟΣ… ηλιαδουΟΕ</t>
  </si>
  <si>
    <t>219-86</t>
  </si>
  <si>
    <t>μίσθωση οικοπέδου (814μ2) &amp; 2οροφης οικίας (80μ2) [20 έτη]</t>
  </si>
  <si>
    <t>μαργαριτης δημητριος ΠΡΟΣ καρκαμανης γεωργιος</t>
  </si>
  <si>
    <t>ΣΩΤΗΡΟΣ</t>
  </si>
  <si>
    <t>219-93</t>
  </si>
  <si>
    <t>αρχοντηςΒαιλειος &amp; αΑθανασιος … ΠΡΟΣ … Αοε</t>
  </si>
  <si>
    <t>ΕΠΕΤΑΙ ανάλυση &amp; καταγραφή &amp; χάρτης</t>
  </si>
  <si>
    <t>219-253</t>
  </si>
  <si>
    <t>219-254</t>
  </si>
  <si>
    <t>219-255</t>
  </si>
  <si>
    <t>219-256</t>
  </si>
  <si>
    <t>219-259</t>
  </si>
  <si>
    <t>219-260</t>
  </si>
  <si>
    <t>219-261</t>
  </si>
  <si>
    <t>219-262</t>
  </si>
  <si>
    <t>219-263</t>
  </si>
  <si>
    <t>219-264</t>
  </si>
  <si>
    <t>219-265</t>
  </si>
  <si>
    <t>219-266</t>
  </si>
  <si>
    <t>219-267</t>
  </si>
  <si>
    <t>219-268</t>
  </si>
  <si>
    <t>219-269</t>
  </si>
  <si>
    <t>219-270</t>
  </si>
  <si>
    <t>219-271</t>
  </si>
  <si>
    <t>219-272</t>
  </si>
  <si>
    <t>219-273</t>
  </si>
  <si>
    <t>219-274</t>
  </si>
  <si>
    <t>μίσθωση αγροτεμαχίου με οικήματα 11 έτη</t>
  </si>
  <si>
    <t>καραντόλας παναγιώτης ΠΡΟΣ ματζουρη αφαίνδρια</t>
  </si>
  <si>
    <t>ΡΑΧΩΝΙ</t>
  </si>
  <si>
    <t>μουράκηςΝικόλαος &amp; μ-ρεπάνηΣτεφανουλα ΠΡΟΣ μ-μπενηΕλένη</t>
  </si>
  <si>
    <t>μίσθωση ξενοδοχείου για 10 έτη</t>
  </si>
  <si>
    <t>ζαγοριανού κωνσταντίνα ΠΡΟΣ βογιατζής γεώργιος</t>
  </si>
  <si>
    <t>μεθοδιουΚυριακη</t>
  </si>
  <si>
    <t>μαμά χρέωσε κ-15(=0,65%) &amp; κ-17(=0,125%</t>
  </si>
  <si>
    <t>κατάστημα ΜΙΣΘΩΣΗ</t>
  </si>
  <si>
    <t xml:space="preserve">τΓεωργιος &amp; τΘωμαη ΠΡΟΣ τσιφτσηςΑναστασιος </t>
  </si>
  <si>
    <t>μίσθωση ισόγειο 80μ2 21 έτη { 250ανα/έτος</t>
  </si>
  <si>
    <t>γεωργαλα-παπανικολαουΣτυλιανη &amp; π-πΕλενη ΠΡΟΣ πενταρηςΕμμανουηλ</t>
  </si>
  <si>
    <t>οικόπεδο ΜΙΣΘΩΣΗ για ξενοδοχείο</t>
  </si>
  <si>
    <t>ΠΑΡΑΤΑΣΗ μίσθωσης</t>
  </si>
  <si>
    <t>χιόνηςΚωνσταντίνος ΠΡΟΣ τσώμοςΓεώργιος</t>
  </si>
  <si>
    <t>γκαγκος-χαλβατζογλουΟΕ</t>
  </si>
  <si>
    <t>χατζουδηδες ΠΡΟΣ χατζουδηΕΠΕ</t>
  </si>
  <si>
    <t>οικοδομή ΜΙΣΘΩΣΗ</t>
  </si>
  <si>
    <t>σαλιουφαΜαρια</t>
  </si>
  <si>
    <t>ΛΥΣΗ μίσθωσης</t>
  </si>
  <si>
    <t>μίσθωση οικοπέδου για ξενοδοχείο , για 15 έτη  133,33/έτος</t>
  </si>
  <si>
    <t>παυλίδης κωνσταντίνος &amp; πΣκαρλατακηΜαρια ΠΡΟΣ πΑνεστης</t>
  </si>
  <si>
    <t>μίσθωση οικοπέδου για δωμάτια για 22 έτη 90,90/έτος</t>
  </si>
  <si>
    <t>κεραμαρης κωνσταντίνος &amp; κΒλαχογιαννηΜαρία ΠΡΟΣ κΣτέφανος</t>
  </si>
  <si>
    <t>μίσθωση οικοπέδου για ξενοδοχείο , για 20 έτη  1.000/έτος</t>
  </si>
  <si>
    <t>οικονόμουΑριστοτέλης &amp; οΙωαννα ΠΡΟΣ μανίτσαΑΛΟΗ ΑΕ</t>
  </si>
  <si>
    <t>μίσθωση οικοπεδου με οίκημα για 11 έτη 7.260,76/έτος</t>
  </si>
  <si>
    <t>στίγκας δημήτριος ΠΡΟΣ σΨαλτηΑναστασία</t>
  </si>
  <si>
    <t>μίσθωση {= 11.154 &amp; 11.157 } για 20 έτη</t>
  </si>
  <si>
    <t>οικονόμουΑριστοτέλης &amp; οιΙωάννα ΠΡΟΣ οΑ &amp; οΙ …… και ΑΠΟ μανίτσα ΑΛΟΗ ΑΕ ;;;???::: … ΚΑΙ από μΙΚΕ ;;;???</t>
  </si>
  <si>
    <t>καρτάλη άννα ΠΡΟΣ κΚανάργιαΝικόλαο</t>
  </si>
  <si>
    <t>μίσθωση οικόπεδο για ξενοδοχείο { 25 έτη</t>
  </si>
  <si>
    <t>ΠΑΡΑΤΑΣΗ μίσθωσης [= για ξενοδοχείο</t>
  </si>
  <si>
    <t>τσιτσιανούδης Αδρέας ΠΡΟΣ τ-τσάμηΣωτηρία</t>
  </si>
  <si>
    <t>μίσθωση οικοπέδου για δωμάτια</t>
  </si>
  <si>
    <t>σωτηρούδηςΣπύρος &amp; σΜαρία ΠΡΟΣ σΟΕ</t>
  </si>
  <si>
    <t>κατσούλη χριστίνα ΠΡΟΣ κΧριστίνα ΙΚΕ [σπυριδαινα</t>
  </si>
  <si>
    <t>μίσθωση οικοπέδου &amp; οικήματος</t>
  </si>
  <si>
    <t>οικήματος &amp; αγροτεμαχίου ΜΙΣΘΩΣΗ</t>
  </si>
  <si>
    <t>βενέτηςΧρήστος ΠΡΟΣ αντωνιάδουΜαρία</t>
  </si>
  <si>
    <t>ΔΙΟΡΘΩΣΗ μίσθωσης</t>
  </si>
  <si>
    <t>YakovaMariya ΠΡΟΣ barocco μεγάλο κύμα μονΙΚΕ</t>
  </si>
  <si>
    <t>μίσθωση οικοπέδων για ξενοδοχείο</t>
  </si>
  <si>
    <t>;;;??? [+ ;;;??? πολλαπλές</t>
  </si>
  <si>
    <t>;;;??? [+ 3 πολλαπλές</t>
  </si>
  <si>
    <t>;;;??? [+ 1 πολλαπλή</t>
  </si>
  <si>
    <t>;;;??? [+ 2 πολλαπλές</t>
  </si>
  <si>
    <t>κ-15-17 ελέγχου ΤΑΝ πληρωμένα</t>
  </si>
  <si>
    <t>ΤΟΓΚΑ</t>
  </si>
  <si>
    <t>ημερομηνία εξόφλησης</t>
  </si>
  <si>
    <t>ζημία</t>
  </si>
  <si>
    <t>μεΖΗΛπ.χ.-1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</si>
</sst>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0" fontId="10" fillId="0" borderId="7" xfId="0" applyFont="1" applyFill="1" applyBorder="1" applyAlignment="1">
      <alignment horizontal="left" wrapText="1"/>
    </xf>
    <xf numFmtId="14" fontId="11" fillId="0" borderId="10" xfId="0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164" fontId="10" fillId="7" borderId="7" xfId="0" applyNumberFormat="1" applyFont="1" applyFill="1" applyBorder="1"/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0" fontId="10" fillId="0" borderId="1" xfId="0" applyFont="1" applyFill="1" applyBorder="1" applyAlignment="1">
      <alignment wrapText="1"/>
    </xf>
    <xf numFmtId="164" fontId="11" fillId="0" borderId="1" xfId="1" applyNumberFormat="1" applyFont="1" applyFill="1" applyBorder="1" applyAlignment="1">
      <alignment horizontal="center"/>
    </xf>
    <xf numFmtId="43" fontId="11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11" fillId="0" borderId="7" xfId="1" applyNumberFormat="1" applyFont="1" applyFill="1" applyBorder="1" applyAlignment="1">
      <alignment horizontal="center"/>
    </xf>
    <xf numFmtId="43" fontId="11" fillId="0" borderId="7" xfId="1" applyFont="1" applyFill="1" applyBorder="1" applyAlignment="1">
      <alignment horizontal="center"/>
    </xf>
    <xf numFmtId="164" fontId="11" fillId="0" borderId="12" xfId="1" applyNumberFormat="1" applyFont="1" applyFill="1" applyBorder="1" applyAlignment="1">
      <alignment horizontal="center" vertical="center"/>
    </xf>
    <xf numFmtId="43" fontId="6" fillId="7" borderId="1" xfId="1" applyFont="1" applyFill="1" applyBorder="1"/>
    <xf numFmtId="43" fontId="6" fillId="6" borderId="1" xfId="1" applyFont="1" applyFill="1" applyBorder="1"/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164" fontId="10" fillId="0" borderId="1" xfId="0" applyNumberFormat="1" applyFont="1" applyFill="1" applyBorder="1"/>
    <xf numFmtId="164" fontId="10" fillId="7" borderId="1" xfId="0" applyNumberFormat="1" applyFont="1" applyFill="1" applyBorder="1"/>
    <xf numFmtId="0" fontId="3" fillId="0" borderId="1" xfId="0" applyFont="1" applyFill="1" applyBorder="1"/>
    <xf numFmtId="14" fontId="11" fillId="0" borderId="7" xfId="0" applyNumberFormat="1" applyFont="1" applyFill="1" applyBorder="1" applyAlignment="1">
      <alignment horizontal="center" vertical="center"/>
    </xf>
    <xf numFmtId="43" fontId="10" fillId="0" borderId="0" xfId="0" applyNumberFormat="1" applyFont="1" applyAlignment="1">
      <alignment horizontal="right"/>
    </xf>
    <xf numFmtId="43" fontId="17" fillId="0" borderId="7" xfId="1" applyFont="1" applyFill="1" applyBorder="1" applyAlignment="1">
      <alignment horizontal="left"/>
    </xf>
    <xf numFmtId="164" fontId="11" fillId="0" borderId="6" xfId="1" applyNumberFormat="1" applyFont="1" applyFill="1" applyBorder="1" applyAlignment="1">
      <alignment horizontal="center"/>
    </xf>
    <xf numFmtId="164" fontId="11" fillId="0" borderId="7" xfId="1" applyNumberFormat="1" applyFont="1" applyFill="1" applyBorder="1" applyAlignment="1">
      <alignment vertical="center"/>
    </xf>
    <xf numFmtId="164" fontId="11" fillId="0" borderId="1" xfId="1" applyNumberFormat="1" applyFont="1" applyFill="1" applyBorder="1" applyAlignment="1">
      <alignment vertical="center"/>
    </xf>
    <xf numFmtId="0" fontId="10" fillId="0" borderId="7" xfId="0" applyFont="1" applyFill="1" applyBorder="1" applyAlignment="1">
      <alignment wrapText="1"/>
    </xf>
    <xf numFmtId="43" fontId="10" fillId="6" borderId="1" xfId="1" applyFont="1" applyFill="1" applyBorder="1" applyAlignment="1">
      <alignment horizontal="center"/>
    </xf>
    <xf numFmtId="43" fontId="10" fillId="6" borderId="7" xfId="1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3" fontId="10" fillId="9" borderId="1" xfId="1" applyFont="1" applyFill="1" applyBorder="1" applyAlignment="1">
      <alignment horizontal="center"/>
    </xf>
    <xf numFmtId="43" fontId="10" fillId="9" borderId="1" xfId="1" applyFont="1" applyFill="1" applyBorder="1"/>
    <xf numFmtId="43" fontId="11" fillId="9" borderId="1" xfId="1" applyFont="1" applyFill="1" applyBorder="1" applyAlignment="1">
      <alignment horizontal="center"/>
    </xf>
    <xf numFmtId="164" fontId="11" fillId="9" borderId="1" xfId="1" applyNumberFormat="1" applyFont="1" applyFill="1" applyBorder="1" applyAlignment="1">
      <alignment horizontal="center"/>
    </xf>
    <xf numFmtId="43" fontId="11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center"/>
    </xf>
    <xf numFmtId="164" fontId="11" fillId="0" borderId="4" xfId="1" applyNumberFormat="1" applyFont="1" applyFill="1" applyBorder="1" applyAlignment="1">
      <alignment vertical="center"/>
    </xf>
    <xf numFmtId="164" fontId="11" fillId="0" borderId="13" xfId="1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wrapText="1"/>
    </xf>
    <xf numFmtId="43" fontId="10" fillId="9" borderId="4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43" fontId="10" fillId="6" borderId="4" xfId="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43" fontId="10" fillId="0" borderId="4" xfId="1" applyFont="1" applyFill="1" applyBorder="1"/>
    <xf numFmtId="164" fontId="10" fillId="0" borderId="4" xfId="1" applyNumberFormat="1" applyFont="1" applyFill="1" applyBorder="1"/>
    <xf numFmtId="164" fontId="11" fillId="0" borderId="4" xfId="1" applyNumberFormat="1" applyFont="1" applyFill="1" applyBorder="1" applyAlignment="1">
      <alignment horizontal="center"/>
    </xf>
    <xf numFmtId="43" fontId="11" fillId="9" borderId="4" xfId="1" applyFont="1" applyFill="1" applyBorder="1" applyAlignment="1">
      <alignment horizontal="center"/>
    </xf>
    <xf numFmtId="164" fontId="11" fillId="9" borderId="4" xfId="1" applyNumberFormat="1" applyFont="1" applyFill="1" applyBorder="1" applyAlignment="1">
      <alignment horizontal="center"/>
    </xf>
    <xf numFmtId="43" fontId="11" fillId="0" borderId="4" xfId="1" applyFont="1" applyFill="1" applyBorder="1" applyAlignment="1">
      <alignment horizontal="center"/>
    </xf>
    <xf numFmtId="164" fontId="11" fillId="0" borderId="4" xfId="1" applyNumberFormat="1" applyFont="1" applyFill="1" applyBorder="1" applyAlignment="1">
      <alignment horizontal="center" vertical="center"/>
    </xf>
    <xf numFmtId="43" fontId="10" fillId="9" borderId="7" xfId="1" applyFont="1" applyFill="1" applyBorder="1" applyAlignment="1">
      <alignment horizontal="center"/>
    </xf>
    <xf numFmtId="43" fontId="10" fillId="9" borderId="7" xfId="1" applyFont="1" applyFill="1" applyBorder="1"/>
    <xf numFmtId="14" fontId="12" fillId="0" borderId="7" xfId="1" applyNumberFormat="1" applyFont="1" applyFill="1" applyBorder="1" applyAlignment="1"/>
    <xf numFmtId="43" fontId="10" fillId="7" borderId="4" xfId="1" applyFont="1" applyFill="1" applyBorder="1" applyAlignment="1">
      <alignment horizontal="center"/>
    </xf>
    <xf numFmtId="14" fontId="12" fillId="0" borderId="4" xfId="1" applyNumberFormat="1" applyFont="1" applyFill="1" applyBorder="1" applyAlignment="1"/>
    <xf numFmtId="164" fontId="10" fillId="0" borderId="4" xfId="0" applyNumberFormat="1" applyFont="1" applyFill="1" applyBorder="1"/>
    <xf numFmtId="164" fontId="10" fillId="6" borderId="4" xfId="0" applyNumberFormat="1" applyFont="1" applyFill="1" applyBorder="1"/>
    <xf numFmtId="164" fontId="10" fillId="7" borderId="4" xfId="0" applyNumberFormat="1" applyFont="1" applyFill="1" applyBorder="1"/>
    <xf numFmtId="0" fontId="3" fillId="0" borderId="4" xfId="0" applyFont="1" applyFill="1" applyBorder="1"/>
    <xf numFmtId="164" fontId="10" fillId="2" borderId="1" xfId="0" applyNumberFormat="1" applyFont="1" applyFill="1" applyBorder="1"/>
    <xf numFmtId="164" fontId="10" fillId="2" borderId="7" xfId="0" applyNumberFormat="1" applyFont="1" applyFill="1" applyBorder="1"/>
    <xf numFmtId="0" fontId="3" fillId="2" borderId="1" xfId="0" applyFont="1" applyFill="1" applyBorder="1"/>
    <xf numFmtId="0" fontId="3" fillId="0" borderId="4" xfId="0" applyFont="1" applyFill="1" applyBorder="1" applyAlignment="1">
      <alignment wrapText="1"/>
    </xf>
    <xf numFmtId="0" fontId="17" fillId="0" borderId="7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wrapText="1"/>
    </xf>
    <xf numFmtId="43" fontId="10" fillId="7" borderId="7" xfId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wrapText="1"/>
    </xf>
    <xf numFmtId="164" fontId="11" fillId="0" borderId="15" xfId="1" applyNumberFormat="1" applyFont="1" applyFill="1" applyBorder="1" applyAlignment="1">
      <alignment vertical="center"/>
    </xf>
    <xf numFmtId="164" fontId="11" fillId="0" borderId="16" xfId="1" applyNumberFormat="1" applyFont="1" applyFill="1" applyBorder="1" applyAlignment="1">
      <alignment horizontal="center" vertical="center"/>
    </xf>
    <xf numFmtId="14" fontId="11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43" fontId="10" fillId="9" borderId="15" xfId="1" applyFont="1" applyFill="1" applyBorder="1" applyAlignment="1">
      <alignment horizontal="center"/>
    </xf>
    <xf numFmtId="164" fontId="10" fillId="0" borderId="15" xfId="1" applyNumberFormat="1" applyFont="1" applyFill="1" applyBorder="1" applyAlignment="1">
      <alignment horizontal="center"/>
    </xf>
    <xf numFmtId="43" fontId="10" fillId="0" borderId="15" xfId="1" applyFont="1" applyFill="1" applyBorder="1" applyAlignment="1">
      <alignment horizontal="center"/>
    </xf>
    <xf numFmtId="43" fontId="10" fillId="7" borderId="15" xfId="1" applyFont="1" applyFill="1" applyBorder="1" applyAlignment="1">
      <alignment horizontal="center"/>
    </xf>
    <xf numFmtId="43" fontId="10" fillId="9" borderId="15" xfId="1" applyFont="1" applyFill="1" applyBorder="1"/>
    <xf numFmtId="164" fontId="10" fillId="0" borderId="15" xfId="1" applyNumberFormat="1" applyFont="1" applyFill="1" applyBorder="1"/>
    <xf numFmtId="164" fontId="11" fillId="0" borderId="15" xfId="1" applyNumberFormat="1" applyFont="1" applyFill="1" applyBorder="1" applyAlignment="1">
      <alignment horizontal="center"/>
    </xf>
    <xf numFmtId="43" fontId="10" fillId="9" borderId="4" xfId="1" applyFont="1" applyFill="1" applyBorder="1"/>
    <xf numFmtId="164" fontId="11" fillId="0" borderId="18" xfId="1" applyNumberFormat="1" applyFont="1" applyFill="1" applyBorder="1" applyAlignment="1">
      <alignment horizontal="center" vertical="center"/>
    </xf>
    <xf numFmtId="14" fontId="11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wrapText="1"/>
    </xf>
    <xf numFmtId="43" fontId="10" fillId="9" borderId="17" xfId="1" applyFont="1" applyFill="1" applyBorder="1" applyAlignment="1">
      <alignment horizontal="center"/>
    </xf>
    <xf numFmtId="164" fontId="10" fillId="0" borderId="17" xfId="1" applyNumberFormat="1" applyFont="1" applyFill="1" applyBorder="1" applyAlignment="1">
      <alignment horizontal="center"/>
    </xf>
    <xf numFmtId="43" fontId="10" fillId="6" borderId="17" xfId="1" applyFont="1" applyFill="1" applyBorder="1" applyAlignment="1">
      <alignment horizontal="center"/>
    </xf>
    <xf numFmtId="43" fontId="10" fillId="7" borderId="17" xfId="1" applyFont="1" applyFill="1" applyBorder="1" applyAlignment="1">
      <alignment horizontal="center"/>
    </xf>
    <xf numFmtId="43" fontId="10" fillId="9" borderId="17" xfId="1" applyFont="1" applyFill="1" applyBorder="1"/>
    <xf numFmtId="164" fontId="10" fillId="0" borderId="17" xfId="1" applyNumberFormat="1" applyFont="1" applyFill="1" applyBorder="1"/>
    <xf numFmtId="164" fontId="11" fillId="0" borderId="17" xfId="1" applyNumberFormat="1" applyFont="1" applyFill="1" applyBorder="1" applyAlignment="1">
      <alignment horizontal="center"/>
    </xf>
    <xf numFmtId="43" fontId="10" fillId="0" borderId="17" xfId="1" applyFont="1" applyFill="1" applyBorder="1" applyAlignment="1">
      <alignment horizontal="center"/>
    </xf>
    <xf numFmtId="0" fontId="3" fillId="4" borderId="14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43" fontId="10" fillId="0" borderId="15" xfId="1" applyFont="1" applyFill="1" applyBorder="1"/>
    <xf numFmtId="164" fontId="10" fillId="9" borderId="1" xfId="1" applyNumberFormat="1" applyFont="1" applyFill="1" applyBorder="1" applyAlignment="1">
      <alignment horizontal="center"/>
    </xf>
    <xf numFmtId="164" fontId="10" fillId="9" borderId="1" xfId="1" applyNumberFormat="1" applyFont="1" applyFill="1" applyBorder="1"/>
    <xf numFmtId="164" fontId="10" fillId="9" borderId="7" xfId="1" applyNumberFormat="1" applyFont="1" applyFill="1" applyBorder="1" applyAlignment="1">
      <alignment horizontal="center"/>
    </xf>
    <xf numFmtId="164" fontId="10" fillId="9" borderId="7" xfId="1" applyNumberFormat="1" applyFont="1" applyFill="1" applyBorder="1"/>
    <xf numFmtId="164" fontId="11" fillId="9" borderId="7" xfId="1" applyNumberFormat="1" applyFont="1" applyFill="1" applyBorder="1" applyAlignment="1">
      <alignment horizontal="center"/>
    </xf>
    <xf numFmtId="43" fontId="17" fillId="0" borderId="4" xfId="1" applyFont="1" applyFill="1" applyBorder="1" applyAlignment="1">
      <alignment horizontal="left"/>
    </xf>
    <xf numFmtId="164" fontId="10" fillId="9" borderId="4" xfId="1" applyNumberFormat="1" applyFont="1" applyFill="1" applyBorder="1" applyAlignment="1">
      <alignment horizontal="center"/>
    </xf>
    <xf numFmtId="164" fontId="10" fillId="9" borderId="4" xfId="1" applyNumberFormat="1" applyFont="1" applyFill="1" applyBorder="1"/>
    <xf numFmtId="164" fontId="10" fillId="11" borderId="1" xfId="1" applyNumberFormat="1" applyFont="1" applyFill="1" applyBorder="1" applyAlignment="1">
      <alignment horizontal="center"/>
    </xf>
    <xf numFmtId="164" fontId="10" fillId="11" borderId="4" xfId="1" applyNumberFormat="1" applyFont="1" applyFill="1" applyBorder="1" applyAlignment="1">
      <alignment horizontal="center"/>
    </xf>
    <xf numFmtId="164" fontId="10" fillId="11" borderId="7" xfId="1" applyNumberFormat="1" applyFont="1" applyFill="1" applyBorder="1" applyAlignment="1">
      <alignment horizontal="center"/>
    </xf>
    <xf numFmtId="164" fontId="10" fillId="11" borderId="15" xfId="1" applyNumberFormat="1" applyFont="1" applyFill="1" applyBorder="1" applyAlignment="1">
      <alignment horizontal="center"/>
    </xf>
    <xf numFmtId="164" fontId="10" fillId="11" borderId="17" xfId="1" applyNumberFormat="1" applyFont="1" applyFill="1" applyBorder="1" applyAlignment="1">
      <alignment horizontal="center"/>
    </xf>
    <xf numFmtId="164" fontId="10" fillId="11" borderId="1" xfId="1" applyNumberFormat="1" applyFont="1" applyFill="1" applyBorder="1"/>
    <xf numFmtId="164" fontId="10" fillId="11" borderId="4" xfId="1" applyNumberFormat="1" applyFont="1" applyFill="1" applyBorder="1"/>
    <xf numFmtId="164" fontId="10" fillId="11" borderId="7" xfId="1" applyNumberFormat="1" applyFont="1" applyFill="1" applyBorder="1"/>
    <xf numFmtId="164" fontId="10" fillId="11" borderId="15" xfId="1" applyNumberFormat="1" applyFont="1" applyFill="1" applyBorder="1"/>
    <xf numFmtId="164" fontId="10" fillId="11" borderId="17" xfId="1" applyNumberFormat="1" applyFont="1" applyFill="1" applyBorder="1"/>
    <xf numFmtId="164" fontId="10" fillId="2" borderId="1" xfId="1" applyNumberFormat="1" applyFont="1" applyFill="1" applyBorder="1" applyAlignment="1">
      <alignment horizontal="center"/>
    </xf>
    <xf numFmtId="164" fontId="10" fillId="2" borderId="1" xfId="1" applyNumberFormat="1" applyFont="1" applyFill="1" applyBorder="1"/>
    <xf numFmtId="43" fontId="10" fillId="2" borderId="1" xfId="1" applyFont="1" applyFill="1" applyBorder="1"/>
    <xf numFmtId="14" fontId="10" fillId="0" borderId="7" xfId="1" applyNumberFormat="1" applyFont="1" applyFill="1" applyBorder="1"/>
    <xf numFmtId="14" fontId="10" fillId="0" borderId="4" xfId="1" applyNumberFormat="1" applyFont="1" applyFill="1" applyBorder="1"/>
    <xf numFmtId="14" fontId="10" fillId="0" borderId="1" xfId="1" applyNumberFormat="1" applyFont="1" applyFill="1" applyBorder="1"/>
    <xf numFmtId="14" fontId="10" fillId="2" borderId="1" xfId="1" applyNumberFormat="1" applyFont="1" applyFill="1" applyBorder="1"/>
    <xf numFmtId="43" fontId="2" fillId="0" borderId="19" xfId="1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43" fontId="2" fillId="0" borderId="19" xfId="1" applyFont="1" applyBorder="1" applyAlignment="1">
      <alignment horizontal="center" wrapText="1"/>
    </xf>
    <xf numFmtId="164" fontId="2" fillId="5" borderId="19" xfId="1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164" fontId="11" fillId="10" borderId="14" xfId="1" applyNumberFormat="1" applyFont="1" applyFill="1" applyBorder="1" applyAlignment="1">
      <alignment horizontal="center" vertical="center"/>
    </xf>
    <xf numFmtId="164" fontId="11" fillId="10" borderId="9" xfId="1" applyNumberFormat="1" applyFont="1" applyFill="1" applyBorder="1" applyAlignment="1">
      <alignment horizontal="center" vertical="center"/>
    </xf>
    <xf numFmtId="43" fontId="17" fillId="10" borderId="14" xfId="1" applyFont="1" applyFill="1" applyBorder="1" applyAlignment="1">
      <alignment horizontal="center"/>
    </xf>
    <xf numFmtId="43" fontId="17" fillId="10" borderId="9" xfId="1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 wrapText="1"/>
    </xf>
    <xf numFmtId="0" fontId="10" fillId="10" borderId="9" xfId="0" applyFont="1" applyFill="1" applyBorder="1" applyAlignment="1">
      <alignment horizontal="center" wrapText="1"/>
    </xf>
    <xf numFmtId="164" fontId="11" fillId="4" borderId="14" xfId="1" applyNumberFormat="1" applyFont="1" applyFill="1" applyBorder="1" applyAlignment="1">
      <alignment horizontal="center" vertical="center"/>
    </xf>
    <xf numFmtId="164" fontId="11" fillId="4" borderId="9" xfId="1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43" fontId="17" fillId="4" borderId="14" xfId="1" applyFont="1" applyFill="1" applyBorder="1" applyAlignment="1">
      <alignment horizontal="center"/>
    </xf>
    <xf numFmtId="43" fontId="17" fillId="4" borderId="9" xfId="1" applyFont="1" applyFill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11" fillId="4" borderId="19" xfId="1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1" fillId="2" borderId="2" xfId="1" applyNumberFormat="1" applyFont="1" applyFill="1" applyBorder="1" applyAlignment="1">
      <alignment horizontal="center" vertical="center"/>
    </xf>
    <xf numFmtId="164" fontId="11" fillId="2" borderId="3" xfId="1" applyNumberFormat="1" applyFont="1" applyFill="1" applyBorder="1" applyAlignment="1">
      <alignment horizontal="center" vertical="center"/>
    </xf>
    <xf numFmtId="164" fontId="11" fillId="2" borderId="10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00"/>
      <color rgb="FF00FF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2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defaultRowHeight="12.75"/>
  <cols>
    <col min="1" max="1" width="7.5546875" style="3" bestFit="1" customWidth="1"/>
    <col min="2" max="2" width="20.33203125" style="3" hidden="1" customWidth="1"/>
    <col min="3" max="3" width="8.88671875" style="3" hidden="1" customWidth="1"/>
    <col min="4" max="4" width="39.88671875" style="1" bestFit="1" customWidth="1"/>
    <col min="5" max="5" width="62.5546875" style="3" bestFit="1" customWidth="1"/>
    <col min="6" max="6" width="11.2187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10.5546875" style="7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10.5546875" style="7" customWidth="1"/>
    <col min="19" max="19" width="9.88671875" style="7" customWidth="1"/>
    <col min="20" max="20" width="10.109375" style="7" customWidth="1"/>
    <col min="21" max="21" width="9.109375" style="3" customWidth="1"/>
    <col min="22" max="22" width="10.109375" style="3" customWidth="1"/>
    <col min="23" max="23" width="9.21875" style="47" customWidth="1"/>
    <col min="24" max="24" width="13.88671875" style="3" customWidth="1"/>
    <col min="25" max="25" width="9.21875" style="3" customWidth="1"/>
    <col min="26" max="27" width="8.109375" style="3" customWidth="1"/>
    <col min="28" max="28" width="35.6640625" style="3" customWidth="1"/>
    <col min="29" max="29" width="29.88671875" style="3" customWidth="1"/>
    <col min="30" max="30" width="9" style="3" customWidth="1"/>
    <col min="31" max="31" width="8.5546875" style="3" customWidth="1"/>
    <col min="32" max="32" width="8.88671875" style="3" customWidth="1"/>
    <col min="33" max="33" width="10" style="3" customWidth="1"/>
    <col min="34" max="16384" width="8.88671875" style="3"/>
  </cols>
  <sheetData>
    <row r="1" spans="1:33" s="2" customFormat="1" ht="18" customHeight="1">
      <c r="A1" s="214" t="s">
        <v>0</v>
      </c>
      <c r="B1" s="214" t="s">
        <v>1</v>
      </c>
      <c r="C1" s="216" t="s">
        <v>19</v>
      </c>
      <c r="D1" s="218" t="s">
        <v>2</v>
      </c>
      <c r="E1" s="190" t="s">
        <v>3</v>
      </c>
      <c r="F1" s="190" t="s">
        <v>4</v>
      </c>
      <c r="G1" s="192" t="s">
        <v>143</v>
      </c>
      <c r="H1" s="197" t="s">
        <v>5</v>
      </c>
      <c r="I1" s="192" t="s">
        <v>26</v>
      </c>
      <c r="J1" s="197" t="s">
        <v>5</v>
      </c>
      <c r="K1" s="192" t="s">
        <v>27</v>
      </c>
      <c r="L1" s="197" t="s">
        <v>5</v>
      </c>
      <c r="M1" s="201" t="s">
        <v>28</v>
      </c>
      <c r="N1" s="197" t="s">
        <v>5</v>
      </c>
      <c r="O1" s="201" t="s">
        <v>29</v>
      </c>
      <c r="P1" s="197" t="s">
        <v>5</v>
      </c>
      <c r="Q1" s="192" t="s">
        <v>20</v>
      </c>
      <c r="R1" s="197" t="s">
        <v>5</v>
      </c>
      <c r="S1" s="192" t="s">
        <v>11</v>
      </c>
      <c r="T1" s="199" t="s">
        <v>5</v>
      </c>
      <c r="U1" s="192" t="s">
        <v>12</v>
      </c>
      <c r="V1" s="199" t="s">
        <v>5</v>
      </c>
      <c r="W1" s="203" t="s">
        <v>10</v>
      </c>
      <c r="Y1" s="196" t="s">
        <v>14</v>
      </c>
      <c r="Z1" s="196"/>
      <c r="AA1" s="196"/>
      <c r="AB1" s="196"/>
      <c r="AD1" s="173" t="s">
        <v>144</v>
      </c>
      <c r="AE1" s="174"/>
      <c r="AF1" s="174"/>
      <c r="AG1" s="175"/>
    </row>
    <row r="2" spans="1:33" s="2" customFormat="1" ht="24" thickBot="1">
      <c r="A2" s="215"/>
      <c r="B2" s="215"/>
      <c r="C2" s="217"/>
      <c r="D2" s="219"/>
      <c r="E2" s="191"/>
      <c r="F2" s="191"/>
      <c r="G2" s="193"/>
      <c r="H2" s="198"/>
      <c r="I2" s="193"/>
      <c r="J2" s="198"/>
      <c r="K2" s="193"/>
      <c r="L2" s="198"/>
      <c r="M2" s="202"/>
      <c r="N2" s="198"/>
      <c r="O2" s="202"/>
      <c r="P2" s="198"/>
      <c r="Q2" s="193"/>
      <c r="R2" s="198"/>
      <c r="S2" s="193"/>
      <c r="T2" s="200"/>
      <c r="U2" s="193"/>
      <c r="V2" s="200"/>
      <c r="W2" s="204"/>
      <c r="Y2" s="22" t="s">
        <v>15</v>
      </c>
      <c r="Z2" s="37" t="s">
        <v>22</v>
      </c>
      <c r="AA2" s="34" t="s">
        <v>23</v>
      </c>
      <c r="AB2" s="22" t="s">
        <v>16</v>
      </c>
      <c r="AD2" s="169" t="s">
        <v>15</v>
      </c>
      <c r="AE2" s="170" t="s">
        <v>145</v>
      </c>
      <c r="AF2" s="171" t="s">
        <v>146</v>
      </c>
      <c r="AG2" s="172" t="s">
        <v>147</v>
      </c>
    </row>
    <row r="3" spans="1:33" s="16" customFormat="1">
      <c r="A3" s="69" t="s">
        <v>35</v>
      </c>
      <c r="B3" s="56" t="s">
        <v>139</v>
      </c>
      <c r="C3" s="30" t="s">
        <v>21</v>
      </c>
      <c r="D3" s="29" t="s">
        <v>39</v>
      </c>
      <c r="E3" s="75" t="s">
        <v>36</v>
      </c>
      <c r="F3" s="71" t="s">
        <v>37</v>
      </c>
      <c r="G3" s="5"/>
      <c r="H3" s="20"/>
      <c r="I3" s="5"/>
      <c r="J3" s="20"/>
      <c r="K3" s="74" t="s">
        <v>21</v>
      </c>
      <c r="L3" s="20"/>
      <c r="M3" s="4"/>
      <c r="N3" s="17"/>
      <c r="O3" s="4"/>
      <c r="P3" s="17"/>
      <c r="Q3" s="74" t="s">
        <v>21</v>
      </c>
      <c r="R3" s="51"/>
      <c r="S3" s="80"/>
      <c r="T3" s="81"/>
      <c r="U3" s="80"/>
      <c r="V3" s="81"/>
      <c r="W3" s="49" t="s">
        <v>32</v>
      </c>
      <c r="X3" s="53"/>
      <c r="Y3" s="23">
        <f t="shared" ref="Y3:Y10" si="0">H3+N3</f>
        <v>0</v>
      </c>
      <c r="Z3" s="23">
        <f t="shared" ref="Z3:Z45" si="1">J3+P3</f>
        <v>0</v>
      </c>
      <c r="AA3" s="40">
        <f t="shared" ref="AA3:AA45" si="2">L3+R3</f>
        <v>0</v>
      </c>
      <c r="AB3" s="24" t="s">
        <v>24</v>
      </c>
      <c r="AD3" s="26"/>
      <c r="AE3" s="165"/>
      <c r="AF3" s="27"/>
      <c r="AG3" s="26"/>
    </row>
    <row r="4" spans="1:33" s="16" customFormat="1">
      <c r="A4" s="70" t="s">
        <v>38</v>
      </c>
      <c r="B4" s="56" t="s">
        <v>139</v>
      </c>
      <c r="C4" s="30" t="s">
        <v>21</v>
      </c>
      <c r="D4" s="48" t="s">
        <v>40</v>
      </c>
      <c r="E4" s="29" t="s">
        <v>41</v>
      </c>
      <c r="F4" s="50" t="s">
        <v>37</v>
      </c>
      <c r="G4" s="5"/>
      <c r="H4" s="20"/>
      <c r="I4" s="5"/>
      <c r="J4" s="20"/>
      <c r="K4" s="74" t="s">
        <v>21</v>
      </c>
      <c r="L4" s="20"/>
      <c r="M4" s="4"/>
      <c r="N4" s="17"/>
      <c r="O4" s="5"/>
      <c r="P4" s="17"/>
      <c r="Q4" s="74" t="s">
        <v>21</v>
      </c>
      <c r="R4" s="51"/>
      <c r="S4" s="80"/>
      <c r="T4" s="81"/>
      <c r="U4" s="80"/>
      <c r="V4" s="81"/>
      <c r="W4" s="49" t="s">
        <v>32</v>
      </c>
      <c r="X4" s="53"/>
      <c r="Y4" s="23">
        <f t="shared" si="0"/>
        <v>0</v>
      </c>
      <c r="Z4" s="23">
        <f t="shared" si="1"/>
        <v>0</v>
      </c>
      <c r="AA4" s="40">
        <f t="shared" si="2"/>
        <v>0</v>
      </c>
      <c r="AB4" s="24" t="s">
        <v>24</v>
      </c>
      <c r="AD4" s="26"/>
      <c r="AE4" s="165"/>
      <c r="AF4" s="27"/>
      <c r="AG4" s="26"/>
    </row>
    <row r="5" spans="1:33" s="16" customFormat="1">
      <c r="A5" s="70" t="s">
        <v>42</v>
      </c>
      <c r="B5" s="56" t="s">
        <v>140</v>
      </c>
      <c r="C5" s="30" t="s">
        <v>21</v>
      </c>
      <c r="D5" s="60" t="s">
        <v>43</v>
      </c>
      <c r="E5" s="61" t="s">
        <v>45</v>
      </c>
      <c r="F5" s="50" t="s">
        <v>44</v>
      </c>
      <c r="G5" s="5"/>
      <c r="H5" s="20"/>
      <c r="I5" s="5"/>
      <c r="J5" s="20"/>
      <c r="K5" s="74">
        <v>1588.89</v>
      </c>
      <c r="L5" s="20">
        <v>8460</v>
      </c>
      <c r="M5" s="4"/>
      <c r="N5" s="17"/>
      <c r="O5" s="5"/>
      <c r="P5" s="17"/>
      <c r="Q5" s="74">
        <v>211.94</v>
      </c>
      <c r="R5" s="51">
        <v>1128</v>
      </c>
      <c r="S5" s="52">
        <v>832.51</v>
      </c>
      <c r="T5" s="51">
        <v>4433</v>
      </c>
      <c r="U5" s="52">
        <v>921.16</v>
      </c>
      <c r="V5" s="68">
        <v>4905</v>
      </c>
      <c r="W5" s="49">
        <v>46220</v>
      </c>
      <c r="X5" s="53"/>
      <c r="Y5" s="23">
        <f t="shared" si="0"/>
        <v>0</v>
      </c>
      <c r="Z5" s="23">
        <f t="shared" si="1"/>
        <v>0</v>
      </c>
      <c r="AA5" s="40">
        <f t="shared" si="2"/>
        <v>9588</v>
      </c>
      <c r="AB5" s="24" t="s">
        <v>24</v>
      </c>
      <c r="AD5" s="26"/>
      <c r="AE5" s="165"/>
      <c r="AF5" s="27"/>
      <c r="AG5" s="26"/>
    </row>
    <row r="6" spans="1:33" s="16" customFormat="1">
      <c r="A6" s="70" t="s">
        <v>46</v>
      </c>
      <c r="B6" s="56" t="s">
        <v>141</v>
      </c>
      <c r="C6" s="30" t="s">
        <v>21</v>
      </c>
      <c r="D6" s="60" t="s">
        <v>47</v>
      </c>
      <c r="E6" s="75" t="s">
        <v>48</v>
      </c>
      <c r="F6" s="50" t="s">
        <v>49</v>
      </c>
      <c r="G6" s="76">
        <v>20.8</v>
      </c>
      <c r="H6" s="152"/>
      <c r="I6" s="5"/>
      <c r="J6" s="20"/>
      <c r="K6" s="74">
        <v>433.33</v>
      </c>
      <c r="L6" s="20">
        <v>2515</v>
      </c>
      <c r="M6" s="77">
        <v>14.8</v>
      </c>
      <c r="N6" s="157"/>
      <c r="O6" s="5"/>
      <c r="P6" s="17"/>
      <c r="Q6" s="74">
        <v>54</v>
      </c>
      <c r="R6" s="51">
        <v>313</v>
      </c>
      <c r="S6" s="78"/>
      <c r="T6" s="79"/>
      <c r="U6" s="52">
        <v>542.11</v>
      </c>
      <c r="V6" s="51">
        <v>3147</v>
      </c>
      <c r="W6" s="49">
        <v>45576</v>
      </c>
      <c r="X6" s="53"/>
      <c r="Y6" s="23">
        <f t="shared" si="0"/>
        <v>0</v>
      </c>
      <c r="Z6" s="23">
        <f t="shared" si="1"/>
        <v>0</v>
      </c>
      <c r="AA6" s="40">
        <f t="shared" si="2"/>
        <v>2828</v>
      </c>
      <c r="AB6" s="64" t="s">
        <v>24</v>
      </c>
      <c r="AD6" s="26"/>
      <c r="AE6" s="165"/>
      <c r="AF6" s="27"/>
      <c r="AG6" s="26"/>
    </row>
    <row r="7" spans="1:33" s="16" customFormat="1">
      <c r="A7" s="70" t="s">
        <v>50</v>
      </c>
      <c r="B7" s="56" t="s">
        <v>141</v>
      </c>
      <c r="C7" s="30" t="s">
        <v>21</v>
      </c>
      <c r="D7" s="48" t="s">
        <v>40</v>
      </c>
      <c r="E7" s="75" t="s">
        <v>51</v>
      </c>
      <c r="F7" s="50" t="s">
        <v>49</v>
      </c>
      <c r="G7" s="25">
        <v>32.5</v>
      </c>
      <c r="H7" s="31">
        <v>169</v>
      </c>
      <c r="I7" s="72">
        <v>2888.89</v>
      </c>
      <c r="J7" s="31">
        <v>14998</v>
      </c>
      <c r="K7" s="5"/>
      <c r="L7" s="31"/>
      <c r="M7" s="27">
        <v>16.8</v>
      </c>
      <c r="N7" s="26">
        <v>87</v>
      </c>
      <c r="O7" s="72">
        <v>402.15</v>
      </c>
      <c r="P7" s="26">
        <v>2088</v>
      </c>
      <c r="Q7" s="5"/>
      <c r="R7" s="54"/>
      <c r="S7" s="78"/>
      <c r="T7" s="79"/>
      <c r="U7" s="55">
        <v>1346.67</v>
      </c>
      <c r="V7" s="54">
        <v>14373</v>
      </c>
      <c r="W7" s="49">
        <v>45630</v>
      </c>
      <c r="X7" s="53"/>
      <c r="Y7" s="23">
        <f t="shared" si="0"/>
        <v>256</v>
      </c>
      <c r="Z7" s="38">
        <f t="shared" si="1"/>
        <v>17086</v>
      </c>
      <c r="AA7" s="23">
        <f t="shared" si="2"/>
        <v>0</v>
      </c>
      <c r="AB7" s="64" t="s">
        <v>24</v>
      </c>
      <c r="AD7" s="26"/>
      <c r="AE7" s="165"/>
      <c r="AF7" s="27"/>
      <c r="AG7" s="26"/>
    </row>
    <row r="8" spans="1:33" s="16" customFormat="1">
      <c r="A8" s="70" t="s">
        <v>52</v>
      </c>
      <c r="B8" s="56" t="s">
        <v>141</v>
      </c>
      <c r="C8" s="30" t="s">
        <v>21</v>
      </c>
      <c r="D8" s="61" t="s">
        <v>53</v>
      </c>
      <c r="E8" s="75" t="s">
        <v>54</v>
      </c>
      <c r="F8" s="50" t="s">
        <v>55</v>
      </c>
      <c r="G8" s="76">
        <v>65</v>
      </c>
      <c r="H8" s="152"/>
      <c r="I8" s="72">
        <v>4333.33</v>
      </c>
      <c r="J8" s="20">
        <v>25432</v>
      </c>
      <c r="K8" s="5"/>
      <c r="L8" s="20"/>
      <c r="M8" s="77">
        <v>9</v>
      </c>
      <c r="N8" s="157"/>
      <c r="O8" s="72">
        <v>504</v>
      </c>
      <c r="P8" s="20">
        <v>2958</v>
      </c>
      <c r="Q8" s="5"/>
      <c r="R8" s="51"/>
      <c r="S8" s="52">
        <v>540.16999999999996</v>
      </c>
      <c r="T8" s="51">
        <v>2812</v>
      </c>
      <c r="U8" s="52">
        <v>961.39</v>
      </c>
      <c r="V8" s="51">
        <v>4554</v>
      </c>
      <c r="W8" s="49">
        <v>45800</v>
      </c>
      <c r="X8" s="53"/>
      <c r="Y8" s="23">
        <f t="shared" si="0"/>
        <v>0</v>
      </c>
      <c r="Z8" s="38">
        <f t="shared" si="1"/>
        <v>28390</v>
      </c>
      <c r="AA8" s="23">
        <f t="shared" si="2"/>
        <v>0</v>
      </c>
      <c r="AB8" s="64" t="s">
        <v>24</v>
      </c>
      <c r="AD8" s="26"/>
      <c r="AE8" s="165"/>
      <c r="AF8" s="27"/>
      <c r="AG8" s="26"/>
    </row>
    <row r="9" spans="1:33" s="16" customFormat="1">
      <c r="A9" s="70" t="s">
        <v>56</v>
      </c>
      <c r="B9" s="56" t="s">
        <v>21</v>
      </c>
      <c r="C9" s="59" t="s">
        <v>21</v>
      </c>
      <c r="D9" s="61" t="s">
        <v>57</v>
      </c>
      <c r="E9" s="75" t="s">
        <v>58</v>
      </c>
      <c r="F9" s="50" t="s">
        <v>37</v>
      </c>
      <c r="G9" s="5">
        <v>98.02</v>
      </c>
      <c r="H9" s="20">
        <v>592</v>
      </c>
      <c r="I9" s="5"/>
      <c r="J9" s="20"/>
      <c r="K9" s="5"/>
      <c r="L9" s="20"/>
      <c r="M9" s="4">
        <v>13.57</v>
      </c>
      <c r="N9" s="17">
        <v>82</v>
      </c>
      <c r="O9" s="5"/>
      <c r="P9" s="20"/>
      <c r="Q9" s="5"/>
      <c r="R9" s="51"/>
      <c r="S9" s="52">
        <v>16.22</v>
      </c>
      <c r="T9" s="51">
        <v>82</v>
      </c>
      <c r="U9" s="52">
        <v>15.84</v>
      </c>
      <c r="V9" s="51">
        <v>77</v>
      </c>
      <c r="W9" s="49">
        <v>45800</v>
      </c>
      <c r="X9" s="53"/>
      <c r="Y9" s="23">
        <f t="shared" si="0"/>
        <v>674</v>
      </c>
      <c r="Z9" s="23">
        <f t="shared" si="1"/>
        <v>0</v>
      </c>
      <c r="AA9" s="23">
        <f t="shared" si="2"/>
        <v>0</v>
      </c>
      <c r="AB9" s="64" t="s">
        <v>24</v>
      </c>
      <c r="AD9" s="26"/>
      <c r="AE9" s="165"/>
      <c r="AF9" s="27"/>
      <c r="AG9" s="26"/>
    </row>
    <row r="10" spans="1:33" s="16" customFormat="1">
      <c r="A10" s="70" t="s">
        <v>59</v>
      </c>
      <c r="B10" s="56" t="s">
        <v>141</v>
      </c>
      <c r="C10" s="59" t="s">
        <v>21</v>
      </c>
      <c r="D10" s="110" t="s">
        <v>60</v>
      </c>
      <c r="E10" s="75" t="s">
        <v>61</v>
      </c>
      <c r="F10" s="50" t="s">
        <v>34</v>
      </c>
      <c r="G10" s="5">
        <v>57.39</v>
      </c>
      <c r="H10" s="20">
        <v>737</v>
      </c>
      <c r="I10" s="72">
        <v>2888.89</v>
      </c>
      <c r="J10" s="20">
        <v>37112</v>
      </c>
      <c r="K10" s="5"/>
      <c r="L10" s="20"/>
      <c r="M10" s="4">
        <v>7.95</v>
      </c>
      <c r="N10" s="17">
        <v>102</v>
      </c>
      <c r="O10" s="72">
        <v>402.15</v>
      </c>
      <c r="P10" s="17">
        <v>5166</v>
      </c>
      <c r="Q10" s="5"/>
      <c r="R10" s="51"/>
      <c r="S10" s="78"/>
      <c r="T10" s="79"/>
      <c r="U10" s="52">
        <v>1291.06</v>
      </c>
      <c r="V10" s="51">
        <v>6749</v>
      </c>
      <c r="W10" s="49">
        <v>45800</v>
      </c>
      <c r="X10" s="53"/>
      <c r="Y10" s="23">
        <f t="shared" si="0"/>
        <v>839</v>
      </c>
      <c r="Z10" s="38">
        <f t="shared" si="1"/>
        <v>42278</v>
      </c>
      <c r="AA10" s="62">
        <f t="shared" si="2"/>
        <v>0</v>
      </c>
      <c r="AB10" s="64" t="s">
        <v>24</v>
      </c>
      <c r="AD10" s="26"/>
      <c r="AE10" s="165"/>
      <c r="AF10" s="27"/>
      <c r="AG10" s="26"/>
    </row>
    <row r="11" spans="1:33" s="16" customFormat="1" ht="13.5" thickBot="1">
      <c r="A11" s="82" t="s">
        <v>62</v>
      </c>
      <c r="B11" s="83" t="s">
        <v>141</v>
      </c>
      <c r="C11" s="84" t="s">
        <v>21</v>
      </c>
      <c r="D11" s="111" t="s">
        <v>63</v>
      </c>
      <c r="E11" s="109" t="s">
        <v>64</v>
      </c>
      <c r="F11" s="85" t="s">
        <v>65</v>
      </c>
      <c r="G11" s="86">
        <v>32.5</v>
      </c>
      <c r="H11" s="153"/>
      <c r="I11" s="88">
        <v>2888.89</v>
      </c>
      <c r="J11" s="87">
        <v>39331</v>
      </c>
      <c r="K11" s="89"/>
      <c r="L11" s="87"/>
      <c r="M11" s="129">
        <v>14.3</v>
      </c>
      <c r="N11" s="158"/>
      <c r="O11" s="88">
        <v>404.13</v>
      </c>
      <c r="P11" s="91">
        <v>5502</v>
      </c>
      <c r="Q11" s="89"/>
      <c r="R11" s="92"/>
      <c r="S11" s="93"/>
      <c r="T11" s="94"/>
      <c r="U11" s="95">
        <v>1176.92</v>
      </c>
      <c r="V11" s="92">
        <v>14373</v>
      </c>
      <c r="W11" s="101">
        <v>45802</v>
      </c>
      <c r="X11" s="53"/>
      <c r="Y11" s="102">
        <f t="shared" ref="Y11:Y45" si="3">H11+N11</f>
        <v>0</v>
      </c>
      <c r="Z11" s="103">
        <f t="shared" si="1"/>
        <v>44833</v>
      </c>
      <c r="AA11" s="102">
        <f t="shared" si="2"/>
        <v>0</v>
      </c>
      <c r="AB11" s="105" t="s">
        <v>24</v>
      </c>
      <c r="AD11" s="91"/>
      <c r="AE11" s="166"/>
      <c r="AF11" s="90"/>
      <c r="AG11" s="91"/>
    </row>
    <row r="12" spans="1:33" s="16" customFormat="1">
      <c r="A12" s="182" t="s">
        <v>66</v>
      </c>
      <c r="B12" s="56" t="s">
        <v>141</v>
      </c>
      <c r="C12" s="65" t="s">
        <v>21</v>
      </c>
      <c r="D12" s="184" t="s">
        <v>67</v>
      </c>
      <c r="E12" s="186" t="s">
        <v>68</v>
      </c>
      <c r="F12" s="186" t="s">
        <v>37</v>
      </c>
      <c r="G12" s="97">
        <v>32.5</v>
      </c>
      <c r="H12" s="154"/>
      <c r="I12" s="73">
        <v>4333.33</v>
      </c>
      <c r="J12" s="31">
        <v>25253</v>
      </c>
      <c r="K12" s="25"/>
      <c r="L12" s="31"/>
      <c r="M12" s="98">
        <v>4.4800000000000004</v>
      </c>
      <c r="N12" s="159"/>
      <c r="O12" s="73">
        <v>502.2</v>
      </c>
      <c r="P12" s="26">
        <v>2927</v>
      </c>
      <c r="Q12" s="31"/>
      <c r="R12" s="54"/>
      <c r="S12" s="55">
        <v>638.23</v>
      </c>
      <c r="T12" s="54">
        <v>3110</v>
      </c>
      <c r="U12" s="55">
        <v>1031.47</v>
      </c>
      <c r="V12" s="54">
        <v>4880</v>
      </c>
      <c r="W12" s="99">
        <v>45811</v>
      </c>
      <c r="X12" s="53"/>
      <c r="Y12" s="23">
        <f t="shared" si="3"/>
        <v>0</v>
      </c>
      <c r="Z12" s="38">
        <f t="shared" si="1"/>
        <v>28180</v>
      </c>
      <c r="AA12" s="23">
        <f t="shared" si="2"/>
        <v>0</v>
      </c>
      <c r="AB12" s="24" t="s">
        <v>24</v>
      </c>
      <c r="AD12" s="26"/>
      <c r="AE12" s="165"/>
      <c r="AF12" s="27"/>
      <c r="AG12" s="26"/>
    </row>
    <row r="13" spans="1:33" s="16" customFormat="1" ht="13.5" thickBot="1">
      <c r="A13" s="183"/>
      <c r="B13" s="96" t="s">
        <v>142</v>
      </c>
      <c r="C13" s="84" t="s">
        <v>21</v>
      </c>
      <c r="D13" s="185"/>
      <c r="E13" s="187"/>
      <c r="F13" s="187"/>
      <c r="G13" s="89"/>
      <c r="H13" s="87"/>
      <c r="I13" s="88">
        <v>433.33</v>
      </c>
      <c r="J13" s="87">
        <v>2236</v>
      </c>
      <c r="K13" s="100">
        <v>8.61</v>
      </c>
      <c r="L13" s="87">
        <v>36</v>
      </c>
      <c r="M13" s="90"/>
      <c r="N13" s="91"/>
      <c r="O13" s="88">
        <v>61.16</v>
      </c>
      <c r="P13" s="91">
        <v>316</v>
      </c>
      <c r="Q13" s="100">
        <v>3.87</v>
      </c>
      <c r="R13" s="92">
        <v>16</v>
      </c>
      <c r="S13" s="95">
        <v>272.07</v>
      </c>
      <c r="T13" s="92">
        <v>1140</v>
      </c>
      <c r="U13" s="95">
        <v>341.06</v>
      </c>
      <c r="V13" s="92">
        <v>1428</v>
      </c>
      <c r="W13" s="101">
        <v>45809</v>
      </c>
      <c r="X13" s="53"/>
      <c r="Y13" s="102">
        <f t="shared" si="3"/>
        <v>0</v>
      </c>
      <c r="Z13" s="103">
        <f t="shared" si="1"/>
        <v>2552</v>
      </c>
      <c r="AA13" s="104">
        <f t="shared" si="2"/>
        <v>52</v>
      </c>
      <c r="AB13" s="105" t="s">
        <v>24</v>
      </c>
      <c r="AD13" s="91"/>
      <c r="AE13" s="166"/>
      <c r="AF13" s="90"/>
      <c r="AG13" s="91"/>
    </row>
    <row r="14" spans="1:33" s="16" customFormat="1">
      <c r="A14" s="69" t="s">
        <v>69</v>
      </c>
      <c r="B14" s="56" t="s">
        <v>21</v>
      </c>
      <c r="C14" s="65" t="s">
        <v>21</v>
      </c>
      <c r="D14" s="112" t="s">
        <v>70</v>
      </c>
      <c r="E14" s="71" t="s">
        <v>71</v>
      </c>
      <c r="F14" s="71" t="s">
        <v>72</v>
      </c>
      <c r="G14" s="25">
        <v>91.56</v>
      </c>
      <c r="H14" s="31">
        <v>1389</v>
      </c>
      <c r="I14" s="5"/>
      <c r="J14" s="31"/>
      <c r="K14" s="5"/>
      <c r="L14" s="31"/>
      <c r="M14" s="27">
        <v>6.44</v>
      </c>
      <c r="N14" s="26">
        <v>98</v>
      </c>
      <c r="O14" s="5"/>
      <c r="P14" s="31"/>
      <c r="Q14" s="5"/>
      <c r="R14" s="54"/>
      <c r="S14" s="78"/>
      <c r="T14" s="79"/>
      <c r="U14" s="55">
        <v>78.86</v>
      </c>
      <c r="V14" s="54">
        <v>977</v>
      </c>
      <c r="W14" s="99">
        <v>45818</v>
      </c>
      <c r="X14" s="53"/>
      <c r="Y14" s="23">
        <f t="shared" si="3"/>
        <v>1487</v>
      </c>
      <c r="Z14" s="23">
        <f t="shared" si="1"/>
        <v>0</v>
      </c>
      <c r="AA14" s="23">
        <f t="shared" si="2"/>
        <v>0</v>
      </c>
      <c r="AB14" s="64" t="s">
        <v>24</v>
      </c>
      <c r="AD14" s="26"/>
      <c r="AE14" s="165"/>
      <c r="AF14" s="27"/>
      <c r="AG14" s="26"/>
    </row>
    <row r="15" spans="1:33" s="16" customFormat="1">
      <c r="A15" s="70" t="s">
        <v>73</v>
      </c>
      <c r="B15" s="56" t="s">
        <v>141</v>
      </c>
      <c r="C15" s="30" t="s">
        <v>21</v>
      </c>
      <c r="D15" s="110" t="s">
        <v>60</v>
      </c>
      <c r="E15" s="50" t="s">
        <v>74</v>
      </c>
      <c r="F15" s="50" t="s">
        <v>65</v>
      </c>
      <c r="G15" s="5">
        <v>19.5</v>
      </c>
      <c r="H15" s="20">
        <v>234</v>
      </c>
      <c r="I15" s="72">
        <v>2888.89</v>
      </c>
      <c r="J15" s="20">
        <v>34722</v>
      </c>
      <c r="K15" s="74" t="s">
        <v>21</v>
      </c>
      <c r="L15" s="20"/>
      <c r="M15" s="4">
        <v>32.29</v>
      </c>
      <c r="N15" s="17">
        <v>388</v>
      </c>
      <c r="O15" s="72">
        <v>400.01</v>
      </c>
      <c r="P15" s="17">
        <v>4808</v>
      </c>
      <c r="Q15" s="74" t="s">
        <v>21</v>
      </c>
      <c r="R15" s="51"/>
      <c r="S15" s="78"/>
      <c r="T15" s="79"/>
      <c r="U15" s="52">
        <v>1241.95</v>
      </c>
      <c r="V15" s="51">
        <v>12190</v>
      </c>
      <c r="W15" s="49">
        <v>45841</v>
      </c>
      <c r="X15" s="53"/>
      <c r="Y15" s="62">
        <f t="shared" si="3"/>
        <v>622</v>
      </c>
      <c r="Z15" s="38">
        <f t="shared" si="1"/>
        <v>39530</v>
      </c>
      <c r="AA15" s="63">
        <f t="shared" si="2"/>
        <v>0</v>
      </c>
      <c r="AB15" s="64" t="s">
        <v>24</v>
      </c>
      <c r="AD15" s="17"/>
      <c r="AE15" s="167"/>
      <c r="AF15" s="4"/>
      <c r="AG15" s="17"/>
    </row>
    <row r="16" spans="1:33" s="16" customFormat="1">
      <c r="A16" s="211" t="s">
        <v>75</v>
      </c>
      <c r="B16" s="212"/>
      <c r="C16" s="212"/>
      <c r="D16" s="212"/>
      <c r="E16" s="212"/>
      <c r="F16" s="212"/>
      <c r="G16" s="213"/>
      <c r="H16" s="162"/>
      <c r="I16" s="211" t="s">
        <v>75</v>
      </c>
      <c r="J16" s="212"/>
      <c r="K16" s="212"/>
      <c r="L16" s="212"/>
      <c r="M16" s="212"/>
      <c r="N16" s="212"/>
      <c r="O16" s="213"/>
      <c r="P16" s="163"/>
      <c r="Q16" s="211" t="s">
        <v>75</v>
      </c>
      <c r="R16" s="212"/>
      <c r="S16" s="212"/>
      <c r="T16" s="212"/>
      <c r="U16" s="212"/>
      <c r="V16" s="212"/>
      <c r="W16" s="213"/>
      <c r="X16" s="53"/>
      <c r="Y16" s="106"/>
      <c r="Z16" s="107"/>
      <c r="AA16" s="106"/>
      <c r="AB16" s="108"/>
      <c r="AD16" s="163"/>
      <c r="AE16" s="168"/>
      <c r="AF16" s="164"/>
      <c r="AG16" s="163"/>
    </row>
    <row r="17" spans="1:33" s="16" customFormat="1">
      <c r="A17" s="70" t="s">
        <v>76</v>
      </c>
      <c r="B17" s="56" t="s">
        <v>139</v>
      </c>
      <c r="C17" s="59" t="s">
        <v>21</v>
      </c>
      <c r="D17" s="61" t="s">
        <v>96</v>
      </c>
      <c r="E17" s="75" t="s">
        <v>97</v>
      </c>
      <c r="F17" s="50" t="s">
        <v>98</v>
      </c>
      <c r="G17" s="5"/>
      <c r="H17" s="20"/>
      <c r="I17" s="76">
        <v>338.77</v>
      </c>
      <c r="J17" s="152"/>
      <c r="K17" s="74" t="s">
        <v>21</v>
      </c>
      <c r="L17" s="20"/>
      <c r="M17" s="4"/>
      <c r="N17" s="17"/>
      <c r="O17" s="76">
        <v>46.91</v>
      </c>
      <c r="P17" s="157"/>
      <c r="Q17" s="74">
        <v>12.3</v>
      </c>
      <c r="R17" s="51"/>
      <c r="S17" s="5" t="s">
        <v>21</v>
      </c>
      <c r="T17" s="51"/>
      <c r="U17" s="5" t="s">
        <v>21</v>
      </c>
      <c r="V17" s="51"/>
      <c r="W17" s="49"/>
      <c r="X17" s="53" t="s">
        <v>33</v>
      </c>
      <c r="Y17" s="62">
        <f t="shared" si="3"/>
        <v>0</v>
      </c>
      <c r="Z17" s="38">
        <f t="shared" si="1"/>
        <v>0</v>
      </c>
      <c r="AA17" s="63">
        <f t="shared" si="2"/>
        <v>0</v>
      </c>
      <c r="AB17" s="64" t="s">
        <v>24</v>
      </c>
      <c r="AD17" s="17"/>
      <c r="AE17" s="167"/>
      <c r="AF17" s="4"/>
      <c r="AG17" s="17"/>
    </row>
    <row r="18" spans="1:33" s="16" customFormat="1">
      <c r="A18" s="70" t="s">
        <v>77</v>
      </c>
      <c r="B18" s="56" t="s">
        <v>139</v>
      </c>
      <c r="C18" s="59" t="s">
        <v>21</v>
      </c>
      <c r="D18" s="61" t="s">
        <v>96</v>
      </c>
      <c r="E18" s="75" t="s">
        <v>99</v>
      </c>
      <c r="F18" s="50" t="s">
        <v>37</v>
      </c>
      <c r="G18" s="5"/>
      <c r="H18" s="20"/>
      <c r="I18" s="76">
        <v>325</v>
      </c>
      <c r="J18" s="152"/>
      <c r="K18" s="74" t="s">
        <v>21</v>
      </c>
      <c r="L18" s="20"/>
      <c r="M18" s="4"/>
      <c r="N18" s="17"/>
      <c r="O18" s="76">
        <v>45.01</v>
      </c>
      <c r="P18" s="157"/>
      <c r="Q18" s="74" t="s">
        <v>21</v>
      </c>
      <c r="R18" s="51"/>
      <c r="S18" s="5" t="s">
        <v>21</v>
      </c>
      <c r="T18" s="51"/>
      <c r="U18" s="5" t="s">
        <v>21</v>
      </c>
      <c r="V18" s="51"/>
      <c r="W18" s="49"/>
      <c r="X18" s="53" t="s">
        <v>33</v>
      </c>
      <c r="Y18" s="62">
        <f t="shared" si="3"/>
        <v>0</v>
      </c>
      <c r="Z18" s="38">
        <f t="shared" si="1"/>
        <v>0</v>
      </c>
      <c r="AA18" s="63">
        <f t="shared" si="2"/>
        <v>0</v>
      </c>
      <c r="AB18" s="64" t="s">
        <v>24</v>
      </c>
      <c r="AD18" s="17"/>
      <c r="AE18" s="167"/>
      <c r="AF18" s="4"/>
      <c r="AG18" s="17"/>
    </row>
    <row r="19" spans="1:33" s="16" customFormat="1">
      <c r="A19" s="70" t="s">
        <v>78</v>
      </c>
      <c r="B19" s="56" t="s">
        <v>139</v>
      </c>
      <c r="C19" s="59" t="s">
        <v>21</v>
      </c>
      <c r="D19" s="61" t="s">
        <v>100</v>
      </c>
      <c r="E19" s="75" t="s">
        <v>101</v>
      </c>
      <c r="F19" s="50" t="s">
        <v>55</v>
      </c>
      <c r="G19" s="5"/>
      <c r="H19" s="20"/>
      <c r="I19" s="76">
        <v>260</v>
      </c>
      <c r="J19" s="152"/>
      <c r="K19" s="72">
        <v>2222.2199999999998</v>
      </c>
      <c r="L19" s="20">
        <v>12127</v>
      </c>
      <c r="M19" s="4"/>
      <c r="N19" s="17"/>
      <c r="O19" s="76">
        <v>36.01</v>
      </c>
      <c r="P19" s="157"/>
      <c r="Q19" s="72">
        <v>328.2</v>
      </c>
      <c r="R19" s="51">
        <v>1791</v>
      </c>
      <c r="S19" s="5">
        <v>328.2</v>
      </c>
      <c r="T19" s="51"/>
      <c r="U19" s="5">
        <v>820.51</v>
      </c>
      <c r="V19" s="51"/>
      <c r="W19" s="49"/>
      <c r="X19" s="53" t="s">
        <v>33</v>
      </c>
      <c r="Y19" s="62">
        <f t="shared" si="3"/>
        <v>0</v>
      </c>
      <c r="Z19" s="38">
        <f>L19+R19</f>
        <v>13918</v>
      </c>
      <c r="AA19" s="62"/>
      <c r="AB19" s="64" t="s">
        <v>24</v>
      </c>
      <c r="AD19" s="17"/>
      <c r="AE19" s="167"/>
      <c r="AF19" s="4"/>
      <c r="AG19" s="17"/>
    </row>
    <row r="20" spans="1:33" s="16" customFormat="1">
      <c r="A20" s="70" t="s">
        <v>79</v>
      </c>
      <c r="B20" s="56" t="s">
        <v>139</v>
      </c>
      <c r="C20" s="59" t="s">
        <v>21</v>
      </c>
      <c r="D20" s="61" t="s">
        <v>60</v>
      </c>
      <c r="E20" s="75" t="s">
        <v>102</v>
      </c>
      <c r="F20" s="50" t="s">
        <v>44</v>
      </c>
      <c r="G20" s="76">
        <v>96.88</v>
      </c>
      <c r="H20" s="152"/>
      <c r="I20" s="5">
        <v>63.71</v>
      </c>
      <c r="J20" s="20">
        <v>582</v>
      </c>
      <c r="K20" s="72">
        <v>5850</v>
      </c>
      <c r="L20" s="20">
        <v>53396</v>
      </c>
      <c r="M20" s="77">
        <v>13.41</v>
      </c>
      <c r="N20" s="157"/>
      <c r="O20" s="5">
        <v>8.82</v>
      </c>
      <c r="P20" s="17">
        <v>81</v>
      </c>
      <c r="Q20" s="72">
        <v>810</v>
      </c>
      <c r="R20" s="51">
        <v>7393</v>
      </c>
      <c r="S20" s="78"/>
      <c r="T20" s="51"/>
      <c r="U20" s="5">
        <v>2160</v>
      </c>
      <c r="V20" s="51"/>
      <c r="W20" s="49"/>
      <c r="X20" s="53" t="s">
        <v>33</v>
      </c>
      <c r="Y20" s="62">
        <f t="shared" si="3"/>
        <v>0</v>
      </c>
      <c r="Z20" s="38">
        <f>L20+R20</f>
        <v>60789</v>
      </c>
      <c r="AA20" s="62"/>
      <c r="AB20" s="64" t="s">
        <v>24</v>
      </c>
      <c r="AC20" s="16" t="s">
        <v>103</v>
      </c>
      <c r="AD20" s="17"/>
      <c r="AE20" s="167"/>
      <c r="AF20" s="4"/>
      <c r="AG20" s="17"/>
    </row>
    <row r="21" spans="1:33" s="16" customFormat="1">
      <c r="A21" s="70" t="s">
        <v>80</v>
      </c>
      <c r="B21" s="56" t="s">
        <v>139</v>
      </c>
      <c r="C21" s="59" t="s">
        <v>21</v>
      </c>
      <c r="D21" s="61" t="s">
        <v>104</v>
      </c>
      <c r="E21" s="75" t="s">
        <v>105</v>
      </c>
      <c r="F21" s="50" t="s">
        <v>49</v>
      </c>
      <c r="G21" s="76">
        <v>52</v>
      </c>
      <c r="H21" s="152"/>
      <c r="I21" s="5"/>
      <c r="J21" s="20"/>
      <c r="K21" s="74" t="s">
        <v>21</v>
      </c>
      <c r="L21" s="20"/>
      <c r="M21" s="77">
        <v>7.2</v>
      </c>
      <c r="N21" s="157"/>
      <c r="O21" s="5"/>
      <c r="P21" s="17"/>
      <c r="Q21" s="74" t="s">
        <v>21</v>
      </c>
      <c r="R21" s="51"/>
      <c r="S21" s="5" t="s">
        <v>21</v>
      </c>
      <c r="T21" s="51"/>
      <c r="U21" s="5" t="s">
        <v>21</v>
      </c>
      <c r="V21" s="51"/>
      <c r="W21" s="49"/>
      <c r="X21" s="53" t="s">
        <v>33</v>
      </c>
      <c r="Y21" s="62">
        <f t="shared" si="3"/>
        <v>0</v>
      </c>
      <c r="Z21" s="23">
        <f t="shared" si="1"/>
        <v>0</v>
      </c>
      <c r="AA21" s="63">
        <f t="shared" si="2"/>
        <v>0</v>
      </c>
      <c r="AB21" s="64" t="s">
        <v>24</v>
      </c>
      <c r="AD21" s="17"/>
      <c r="AE21" s="167"/>
      <c r="AF21" s="4"/>
      <c r="AG21" s="17"/>
    </row>
    <row r="22" spans="1:33" s="16" customFormat="1">
      <c r="A22" s="70" t="s">
        <v>81</v>
      </c>
      <c r="B22" s="56" t="s">
        <v>139</v>
      </c>
      <c r="C22" s="59" t="s">
        <v>21</v>
      </c>
      <c r="D22" s="61" t="s">
        <v>106</v>
      </c>
      <c r="E22" s="75" t="s">
        <v>107</v>
      </c>
      <c r="F22" s="50" t="s">
        <v>37</v>
      </c>
      <c r="G22" s="5"/>
      <c r="H22" s="20"/>
      <c r="I22" s="72" t="s">
        <v>21</v>
      </c>
      <c r="J22" s="20"/>
      <c r="K22" s="74" t="s">
        <v>21</v>
      </c>
      <c r="L22" s="20"/>
      <c r="M22" s="4"/>
      <c r="N22" s="17"/>
      <c r="O22" s="72" t="s">
        <v>21</v>
      </c>
      <c r="P22" s="17"/>
      <c r="Q22" s="74" t="s">
        <v>21</v>
      </c>
      <c r="R22" s="51"/>
      <c r="S22" s="5" t="s">
        <v>21</v>
      </c>
      <c r="T22" s="51"/>
      <c r="U22" s="5" t="s">
        <v>21</v>
      </c>
      <c r="V22" s="51"/>
      <c r="W22" s="49"/>
      <c r="X22" s="53" t="s">
        <v>33</v>
      </c>
      <c r="Y22" s="62">
        <f t="shared" si="3"/>
        <v>0</v>
      </c>
      <c r="Z22" s="38">
        <f t="shared" si="1"/>
        <v>0</v>
      </c>
      <c r="AA22" s="63">
        <f t="shared" si="2"/>
        <v>0</v>
      </c>
      <c r="AB22" s="64" t="s">
        <v>24</v>
      </c>
      <c r="AD22" s="17"/>
      <c r="AE22" s="167"/>
      <c r="AF22" s="4"/>
      <c r="AG22" s="17"/>
    </row>
    <row r="23" spans="1:33" s="16" customFormat="1" ht="13.5" thickBot="1">
      <c r="A23" s="82" t="s">
        <v>82</v>
      </c>
      <c r="B23" s="83" t="s">
        <v>139</v>
      </c>
      <c r="C23" s="84" t="s">
        <v>21</v>
      </c>
      <c r="D23" s="115" t="s">
        <v>108</v>
      </c>
      <c r="E23" s="109" t="s">
        <v>112</v>
      </c>
      <c r="F23" s="85" t="s">
        <v>44</v>
      </c>
      <c r="G23" s="86">
        <v>1170</v>
      </c>
      <c r="H23" s="153"/>
      <c r="I23" s="88" t="s">
        <v>21</v>
      </c>
      <c r="J23" s="87"/>
      <c r="K23" s="100">
        <v>11700</v>
      </c>
      <c r="L23" s="87">
        <v>68182</v>
      </c>
      <c r="M23" s="86"/>
      <c r="N23" s="158"/>
      <c r="O23" s="88" t="s">
        <v>21</v>
      </c>
      <c r="P23" s="91"/>
      <c r="Q23" s="100">
        <v>1620</v>
      </c>
      <c r="R23" s="92">
        <v>9441</v>
      </c>
      <c r="S23" s="89">
        <v>1728</v>
      </c>
      <c r="T23" s="92"/>
      <c r="U23" s="89">
        <v>4320</v>
      </c>
      <c r="V23" s="92"/>
      <c r="W23" s="49"/>
      <c r="X23" s="53" t="s">
        <v>33</v>
      </c>
      <c r="Y23" s="62">
        <f t="shared" si="3"/>
        <v>0</v>
      </c>
      <c r="Z23" s="38">
        <f t="shared" si="1"/>
        <v>0</v>
      </c>
      <c r="AA23" s="63">
        <f t="shared" si="2"/>
        <v>77623</v>
      </c>
      <c r="AB23" s="64" t="s">
        <v>24</v>
      </c>
      <c r="AD23" s="17"/>
      <c r="AE23" s="167"/>
      <c r="AF23" s="4"/>
      <c r="AG23" s="17"/>
    </row>
    <row r="24" spans="1:33" s="16" customFormat="1">
      <c r="A24" s="182" t="s">
        <v>83</v>
      </c>
      <c r="B24" s="56" t="s">
        <v>139</v>
      </c>
      <c r="C24" s="65" t="s">
        <v>21</v>
      </c>
      <c r="D24" s="61" t="s">
        <v>104</v>
      </c>
      <c r="E24" s="184" t="s">
        <v>110</v>
      </c>
      <c r="F24" s="186" t="s">
        <v>55</v>
      </c>
      <c r="G24" s="97">
        <v>260</v>
      </c>
      <c r="H24" s="154"/>
      <c r="I24" s="73" t="s">
        <v>21</v>
      </c>
      <c r="J24" s="31"/>
      <c r="K24" s="114">
        <v>650</v>
      </c>
      <c r="L24" s="31">
        <v>3763</v>
      </c>
      <c r="M24" s="98">
        <v>34.619999999999997</v>
      </c>
      <c r="N24" s="159"/>
      <c r="O24" s="73" t="s">
        <v>21</v>
      </c>
      <c r="P24" s="26"/>
      <c r="Q24" s="114">
        <v>90</v>
      </c>
      <c r="R24" s="54">
        <v>521</v>
      </c>
      <c r="S24" s="25">
        <v>96</v>
      </c>
      <c r="T24" s="54"/>
      <c r="U24" s="25">
        <v>240</v>
      </c>
      <c r="V24" s="54"/>
      <c r="W24" s="49"/>
      <c r="X24" s="53" t="s">
        <v>33</v>
      </c>
      <c r="Y24" s="62">
        <f t="shared" si="3"/>
        <v>0</v>
      </c>
      <c r="Z24" s="38">
        <f t="shared" si="1"/>
        <v>0</v>
      </c>
      <c r="AA24" s="63">
        <f t="shared" si="2"/>
        <v>4284</v>
      </c>
      <c r="AB24" s="64" t="s">
        <v>24</v>
      </c>
      <c r="AD24" s="17"/>
      <c r="AE24" s="167"/>
      <c r="AF24" s="4"/>
      <c r="AG24" s="17"/>
    </row>
    <row r="25" spans="1:33" s="16" customFormat="1" ht="13.5" thickBot="1">
      <c r="A25" s="183"/>
      <c r="B25" s="96" t="s">
        <v>21</v>
      </c>
      <c r="C25" s="96" t="s">
        <v>21</v>
      </c>
      <c r="D25" s="115" t="s">
        <v>109</v>
      </c>
      <c r="E25" s="185"/>
      <c r="F25" s="187"/>
      <c r="G25" s="86">
        <v>1.0900000000000001</v>
      </c>
      <c r="H25" s="153"/>
      <c r="I25" s="89"/>
      <c r="J25" s="87"/>
      <c r="K25" s="89"/>
      <c r="L25" s="87"/>
      <c r="M25" s="129">
        <v>0.15</v>
      </c>
      <c r="N25" s="158"/>
      <c r="O25" s="89"/>
      <c r="P25" s="91"/>
      <c r="Q25" s="89"/>
      <c r="R25" s="92"/>
      <c r="S25" s="89"/>
      <c r="T25" s="92"/>
      <c r="U25" s="89"/>
      <c r="V25" s="92"/>
      <c r="W25" s="49"/>
      <c r="X25" s="53" t="s">
        <v>33</v>
      </c>
      <c r="Y25" s="62">
        <f t="shared" si="3"/>
        <v>0</v>
      </c>
      <c r="Z25" s="23">
        <f t="shared" si="1"/>
        <v>0</v>
      </c>
      <c r="AA25" s="62">
        <f t="shared" si="2"/>
        <v>0</v>
      </c>
      <c r="AB25" s="64" t="s">
        <v>24</v>
      </c>
      <c r="AD25" s="17"/>
      <c r="AE25" s="167"/>
      <c r="AF25" s="4"/>
      <c r="AG25" s="17"/>
    </row>
    <row r="26" spans="1:33" s="16" customFormat="1" ht="13.5" thickBot="1">
      <c r="A26" s="116" t="s">
        <v>84</v>
      </c>
      <c r="B26" s="117" t="s">
        <v>139</v>
      </c>
      <c r="C26" s="118" t="s">
        <v>21</v>
      </c>
      <c r="D26" s="119" t="s">
        <v>113</v>
      </c>
      <c r="E26" s="120" t="s">
        <v>111</v>
      </c>
      <c r="F26" s="121" t="s">
        <v>55</v>
      </c>
      <c r="G26" s="122">
        <v>234</v>
      </c>
      <c r="H26" s="155"/>
      <c r="I26" s="124"/>
      <c r="J26" s="123"/>
      <c r="K26" s="125" t="s">
        <v>21</v>
      </c>
      <c r="L26" s="123"/>
      <c r="M26" s="126">
        <v>32.4</v>
      </c>
      <c r="N26" s="160"/>
      <c r="O26" s="124"/>
      <c r="P26" s="127"/>
      <c r="Q26" s="125" t="s">
        <v>21</v>
      </c>
      <c r="R26" s="128"/>
      <c r="S26" s="124" t="s">
        <v>21</v>
      </c>
      <c r="T26" s="128"/>
      <c r="U26" s="124" t="s">
        <v>21</v>
      </c>
      <c r="V26" s="128"/>
      <c r="W26" s="49"/>
      <c r="X26" s="53" t="s">
        <v>33</v>
      </c>
      <c r="Y26" s="62">
        <f t="shared" si="3"/>
        <v>0</v>
      </c>
      <c r="Z26" s="23">
        <f t="shared" si="1"/>
        <v>0</v>
      </c>
      <c r="AA26" s="63">
        <f t="shared" si="2"/>
        <v>0</v>
      </c>
      <c r="AB26" s="64" t="s">
        <v>24</v>
      </c>
      <c r="AD26" s="17"/>
      <c r="AE26" s="167"/>
      <c r="AF26" s="4"/>
      <c r="AG26" s="17"/>
    </row>
    <row r="27" spans="1:33" s="16" customFormat="1">
      <c r="A27" s="182" t="s">
        <v>85</v>
      </c>
      <c r="B27" s="56" t="s">
        <v>139</v>
      </c>
      <c r="C27" s="65" t="s">
        <v>21</v>
      </c>
      <c r="D27" s="112" t="s">
        <v>60</v>
      </c>
      <c r="E27" s="184" t="s">
        <v>114</v>
      </c>
      <c r="F27" s="186" t="s">
        <v>98</v>
      </c>
      <c r="G27" s="97">
        <v>52</v>
      </c>
      <c r="H27" s="154"/>
      <c r="I27" s="73" t="s">
        <v>21</v>
      </c>
      <c r="J27" s="31"/>
      <c r="K27" s="114" t="s">
        <v>21</v>
      </c>
      <c r="L27" s="31"/>
      <c r="M27" s="98">
        <v>7.2</v>
      </c>
      <c r="N27" s="159"/>
      <c r="O27" s="73" t="s">
        <v>21</v>
      </c>
      <c r="P27" s="26"/>
      <c r="Q27" s="114" t="s">
        <v>21</v>
      </c>
      <c r="R27" s="54"/>
      <c r="S27" s="25" t="s">
        <v>21</v>
      </c>
      <c r="T27" s="54"/>
      <c r="U27" s="25" t="s">
        <v>21</v>
      </c>
      <c r="V27" s="54"/>
      <c r="W27" s="49"/>
      <c r="X27" s="53" t="s">
        <v>33</v>
      </c>
      <c r="Y27" s="62">
        <f t="shared" si="3"/>
        <v>0</v>
      </c>
      <c r="Z27" s="38">
        <f t="shared" si="1"/>
        <v>0</v>
      </c>
      <c r="AA27" s="63">
        <f t="shared" si="2"/>
        <v>0</v>
      </c>
      <c r="AB27" s="64" t="s">
        <v>24</v>
      </c>
      <c r="AD27" s="17"/>
      <c r="AE27" s="167"/>
      <c r="AF27" s="4"/>
      <c r="AG27" s="17"/>
    </row>
    <row r="28" spans="1:33" s="16" customFormat="1" ht="13.5" thickBot="1">
      <c r="A28" s="183"/>
      <c r="B28" s="96" t="s">
        <v>21</v>
      </c>
      <c r="C28" s="96" t="s">
        <v>21</v>
      </c>
      <c r="D28" s="115" t="s">
        <v>115</v>
      </c>
      <c r="E28" s="185"/>
      <c r="F28" s="187"/>
      <c r="G28" s="89"/>
      <c r="H28" s="87"/>
      <c r="I28" s="88">
        <v>52</v>
      </c>
      <c r="J28" s="87">
        <v>295</v>
      </c>
      <c r="K28" s="100" t="s">
        <v>21</v>
      </c>
      <c r="L28" s="87"/>
      <c r="M28" s="90"/>
      <c r="N28" s="91"/>
      <c r="O28" s="88">
        <v>7.2</v>
      </c>
      <c r="P28" s="91">
        <v>41</v>
      </c>
      <c r="Q28" s="100" t="s">
        <v>21</v>
      </c>
      <c r="R28" s="92"/>
      <c r="S28" s="89">
        <v>7.68</v>
      </c>
      <c r="T28" s="92"/>
      <c r="U28" s="89">
        <v>19.2</v>
      </c>
      <c r="V28" s="51"/>
      <c r="W28" s="49"/>
      <c r="X28" s="53" t="s">
        <v>33</v>
      </c>
      <c r="Y28" s="62">
        <f t="shared" si="3"/>
        <v>0</v>
      </c>
      <c r="Z28" s="38">
        <f t="shared" si="1"/>
        <v>336</v>
      </c>
      <c r="AA28" s="63">
        <f t="shared" si="2"/>
        <v>0</v>
      </c>
      <c r="AB28" s="64" t="s">
        <v>24</v>
      </c>
      <c r="AD28" s="17"/>
      <c r="AE28" s="167"/>
      <c r="AF28" s="4"/>
      <c r="AG28" s="17"/>
    </row>
    <row r="29" spans="1:33" s="16" customFormat="1">
      <c r="A29" s="69" t="s">
        <v>86</v>
      </c>
      <c r="B29" s="56" t="s">
        <v>139</v>
      </c>
      <c r="C29" s="65" t="s">
        <v>21</v>
      </c>
      <c r="D29" s="112" t="s">
        <v>116</v>
      </c>
      <c r="E29" s="113" t="s">
        <v>117</v>
      </c>
      <c r="F29" s="71" t="s">
        <v>65</v>
      </c>
      <c r="G29" s="97">
        <v>26</v>
      </c>
      <c r="H29" s="154"/>
      <c r="I29" s="73">
        <v>2888.89</v>
      </c>
      <c r="J29" s="31">
        <v>16613</v>
      </c>
      <c r="K29" s="114" t="s">
        <v>21</v>
      </c>
      <c r="L29" s="31"/>
      <c r="M29" s="98">
        <v>3.6</v>
      </c>
      <c r="N29" s="159"/>
      <c r="O29" s="73">
        <v>400.01</v>
      </c>
      <c r="P29" s="26">
        <v>2300</v>
      </c>
      <c r="Q29" s="114" t="s">
        <v>21</v>
      </c>
      <c r="R29" s="54"/>
      <c r="S29" s="25">
        <v>426.67</v>
      </c>
      <c r="T29" s="54"/>
      <c r="U29" s="25">
        <v>1066.67</v>
      </c>
      <c r="V29" s="51"/>
      <c r="W29" s="49"/>
      <c r="X29" s="53" t="s">
        <v>33</v>
      </c>
      <c r="Y29" s="62">
        <f t="shared" si="3"/>
        <v>0</v>
      </c>
      <c r="Z29" s="38">
        <f t="shared" si="1"/>
        <v>18913</v>
      </c>
      <c r="AA29" s="63">
        <f t="shared" si="2"/>
        <v>0</v>
      </c>
      <c r="AB29" s="64" t="s">
        <v>24</v>
      </c>
      <c r="AD29" s="17"/>
      <c r="AE29" s="167"/>
      <c r="AF29" s="4"/>
      <c r="AG29" s="17"/>
    </row>
    <row r="30" spans="1:33" s="16" customFormat="1" ht="13.5" thickBot="1">
      <c r="A30" s="82" t="s">
        <v>87</v>
      </c>
      <c r="B30" s="83" t="s">
        <v>139</v>
      </c>
      <c r="C30" s="84" t="s">
        <v>21</v>
      </c>
      <c r="D30" s="115" t="s">
        <v>118</v>
      </c>
      <c r="E30" s="109" t="s">
        <v>119</v>
      </c>
      <c r="F30" s="85" t="s">
        <v>37</v>
      </c>
      <c r="G30" s="86">
        <v>26</v>
      </c>
      <c r="H30" s="153"/>
      <c r="I30" s="88">
        <v>1820</v>
      </c>
      <c r="J30" s="87">
        <v>10466</v>
      </c>
      <c r="K30" s="100" t="s">
        <v>21</v>
      </c>
      <c r="L30" s="87"/>
      <c r="M30" s="129">
        <v>3.6</v>
      </c>
      <c r="N30" s="158"/>
      <c r="O30" s="88">
        <v>252.01</v>
      </c>
      <c r="P30" s="91">
        <v>1449</v>
      </c>
      <c r="Q30" s="100" t="s">
        <v>21</v>
      </c>
      <c r="R30" s="92"/>
      <c r="S30" s="89">
        <v>268.8</v>
      </c>
      <c r="T30" s="92"/>
      <c r="U30" s="89">
        <v>672.01</v>
      </c>
      <c r="V30" s="92"/>
      <c r="W30" s="49"/>
      <c r="X30" s="53" t="s">
        <v>33</v>
      </c>
      <c r="Y30" s="62">
        <f t="shared" si="3"/>
        <v>0</v>
      </c>
      <c r="Z30" s="38">
        <f t="shared" si="1"/>
        <v>11915</v>
      </c>
      <c r="AA30" s="63">
        <f t="shared" si="2"/>
        <v>0</v>
      </c>
      <c r="AB30" s="64" t="s">
        <v>24</v>
      </c>
      <c r="AD30" s="17"/>
      <c r="AE30" s="167"/>
      <c r="AF30" s="4"/>
      <c r="AG30" s="17"/>
    </row>
    <row r="31" spans="1:33" s="16" customFormat="1">
      <c r="A31" s="182" t="s">
        <v>88</v>
      </c>
      <c r="B31" s="130" t="s">
        <v>139</v>
      </c>
      <c r="C31" s="131" t="s">
        <v>21</v>
      </c>
      <c r="D31" s="132" t="s">
        <v>120</v>
      </c>
      <c r="E31" s="141" t="s">
        <v>121</v>
      </c>
      <c r="F31" s="186" t="s">
        <v>37</v>
      </c>
      <c r="G31" s="133">
        <v>260</v>
      </c>
      <c r="H31" s="156"/>
      <c r="I31" s="135">
        <v>2888.89</v>
      </c>
      <c r="J31" s="134">
        <v>16613</v>
      </c>
      <c r="K31" s="136" t="s">
        <v>21</v>
      </c>
      <c r="L31" s="134"/>
      <c r="M31" s="137">
        <v>36</v>
      </c>
      <c r="N31" s="161"/>
      <c r="O31" s="135">
        <v>400.01</v>
      </c>
      <c r="P31" s="138">
        <v>2300</v>
      </c>
      <c r="Q31" s="136" t="s">
        <v>21</v>
      </c>
      <c r="R31" s="139"/>
      <c r="S31" s="140">
        <v>426.67</v>
      </c>
      <c r="T31" s="139"/>
      <c r="U31" s="140">
        <v>1066.67</v>
      </c>
      <c r="V31" s="139"/>
      <c r="W31" s="49"/>
      <c r="X31" s="53" t="s">
        <v>33</v>
      </c>
      <c r="Y31" s="62">
        <f t="shared" si="3"/>
        <v>0</v>
      </c>
      <c r="Z31" s="38">
        <f t="shared" si="1"/>
        <v>18913</v>
      </c>
      <c r="AA31" s="63">
        <f t="shared" si="2"/>
        <v>0</v>
      </c>
      <c r="AB31" s="64" t="s">
        <v>24</v>
      </c>
      <c r="AD31" s="17"/>
      <c r="AE31" s="167"/>
      <c r="AF31" s="4"/>
      <c r="AG31" s="17"/>
    </row>
    <row r="32" spans="1:33" s="16" customFormat="1">
      <c r="A32" s="194"/>
      <c r="B32" s="45" t="s">
        <v>139</v>
      </c>
      <c r="C32" s="59" t="s">
        <v>21</v>
      </c>
      <c r="D32" s="61" t="s">
        <v>109</v>
      </c>
      <c r="E32" s="142"/>
      <c r="F32" s="195"/>
      <c r="G32" s="76">
        <v>13</v>
      </c>
      <c r="H32" s="152"/>
      <c r="I32" s="72" t="s">
        <v>21</v>
      </c>
      <c r="J32" s="20"/>
      <c r="K32" s="74" t="s">
        <v>21</v>
      </c>
      <c r="L32" s="20"/>
      <c r="M32" s="76">
        <v>1.8</v>
      </c>
      <c r="N32" s="157"/>
      <c r="O32" s="72" t="s">
        <v>21</v>
      </c>
      <c r="P32" s="17"/>
      <c r="Q32" s="74" t="s">
        <v>21</v>
      </c>
      <c r="R32" s="51"/>
      <c r="S32" s="5" t="s">
        <v>21</v>
      </c>
      <c r="T32" s="51"/>
      <c r="U32" s="5" t="s">
        <v>21</v>
      </c>
      <c r="V32" s="51"/>
      <c r="W32" s="49"/>
      <c r="X32" s="53" t="s">
        <v>33</v>
      </c>
      <c r="Y32" s="62">
        <f t="shared" si="3"/>
        <v>0</v>
      </c>
      <c r="Z32" s="38">
        <f t="shared" si="1"/>
        <v>0</v>
      </c>
      <c r="AA32" s="63">
        <f t="shared" si="2"/>
        <v>0</v>
      </c>
      <c r="AB32" s="64" t="s">
        <v>24</v>
      </c>
      <c r="AD32" s="17"/>
      <c r="AE32" s="167"/>
      <c r="AF32" s="4"/>
      <c r="AG32" s="17"/>
    </row>
    <row r="33" spans="1:33" s="16" customFormat="1" ht="13.5" thickBot="1">
      <c r="A33" s="183"/>
      <c r="B33" s="96" t="s">
        <v>139</v>
      </c>
      <c r="C33" s="84" t="s">
        <v>21</v>
      </c>
      <c r="D33" s="115" t="s">
        <v>124</v>
      </c>
      <c r="E33" s="109" t="s">
        <v>125</v>
      </c>
      <c r="F33" s="187"/>
      <c r="G33" s="86">
        <v>260</v>
      </c>
      <c r="H33" s="153"/>
      <c r="I33" s="88" t="s">
        <v>21</v>
      </c>
      <c r="J33" s="87"/>
      <c r="K33" s="100" t="s">
        <v>21</v>
      </c>
      <c r="L33" s="87"/>
      <c r="M33" s="86">
        <v>36</v>
      </c>
      <c r="N33" s="158"/>
      <c r="O33" s="88" t="s">
        <v>21</v>
      </c>
      <c r="P33" s="91"/>
      <c r="Q33" s="100" t="s">
        <v>21</v>
      </c>
      <c r="R33" s="92"/>
      <c r="S33" s="89" t="s">
        <v>21</v>
      </c>
      <c r="T33" s="92"/>
      <c r="U33" s="89" t="s">
        <v>21</v>
      </c>
      <c r="V33" s="92"/>
      <c r="W33" s="49"/>
      <c r="X33" s="53" t="s">
        <v>33</v>
      </c>
      <c r="Y33" s="62">
        <f t="shared" si="3"/>
        <v>0</v>
      </c>
      <c r="Z33" s="38">
        <f t="shared" si="1"/>
        <v>0</v>
      </c>
      <c r="AA33" s="63">
        <f t="shared" si="2"/>
        <v>0</v>
      </c>
      <c r="AB33" s="64" t="s">
        <v>24</v>
      </c>
      <c r="AD33" s="17"/>
      <c r="AE33" s="167"/>
      <c r="AF33" s="4"/>
      <c r="AG33" s="17"/>
    </row>
    <row r="34" spans="1:33" s="16" customFormat="1" ht="13.5" thickBot="1">
      <c r="A34" s="116" t="s">
        <v>89</v>
      </c>
      <c r="B34" s="117" t="s">
        <v>139</v>
      </c>
      <c r="C34" s="118" t="s">
        <v>21</v>
      </c>
      <c r="D34" s="119" t="s">
        <v>122</v>
      </c>
      <c r="E34" s="120" t="s">
        <v>123</v>
      </c>
      <c r="F34" s="121" t="s">
        <v>49</v>
      </c>
      <c r="G34" s="124"/>
      <c r="H34" s="123"/>
      <c r="I34" s="122">
        <v>1038.29</v>
      </c>
      <c r="J34" s="155"/>
      <c r="K34" s="125" t="s">
        <v>21</v>
      </c>
      <c r="L34" s="123"/>
      <c r="M34" s="143"/>
      <c r="N34" s="127"/>
      <c r="O34" s="122">
        <v>143.76</v>
      </c>
      <c r="P34" s="160"/>
      <c r="Q34" s="125" t="s">
        <v>21</v>
      </c>
      <c r="R34" s="128"/>
      <c r="S34" s="124" t="s">
        <v>21</v>
      </c>
      <c r="T34" s="128"/>
      <c r="U34" s="124" t="s">
        <v>21</v>
      </c>
      <c r="V34" s="128"/>
      <c r="W34" s="49"/>
      <c r="X34" s="53" t="s">
        <v>33</v>
      </c>
      <c r="Y34" s="62">
        <f t="shared" si="3"/>
        <v>0</v>
      </c>
      <c r="Z34" s="38">
        <f t="shared" si="1"/>
        <v>0</v>
      </c>
      <c r="AA34" s="63">
        <f t="shared" si="2"/>
        <v>0</v>
      </c>
      <c r="AB34" s="64" t="s">
        <v>24</v>
      </c>
      <c r="AD34" s="17"/>
      <c r="AE34" s="167"/>
      <c r="AF34" s="4"/>
      <c r="AG34" s="17"/>
    </row>
    <row r="35" spans="1:33" s="16" customFormat="1">
      <c r="A35" s="182" t="s">
        <v>90</v>
      </c>
      <c r="B35" s="56" t="s">
        <v>139</v>
      </c>
      <c r="C35" s="65" t="s">
        <v>21</v>
      </c>
      <c r="D35" s="112" t="s">
        <v>127</v>
      </c>
      <c r="E35" s="184" t="s">
        <v>126</v>
      </c>
      <c r="F35" s="186" t="s">
        <v>37</v>
      </c>
      <c r="G35" s="25"/>
      <c r="H35" s="31"/>
      <c r="I35" s="133">
        <v>162.5</v>
      </c>
      <c r="J35" s="154"/>
      <c r="K35" s="72">
        <v>2888.89</v>
      </c>
      <c r="L35" s="31">
        <v>14728</v>
      </c>
      <c r="M35" s="27"/>
      <c r="N35" s="26"/>
      <c r="O35" s="133">
        <v>22.5</v>
      </c>
      <c r="P35" s="159"/>
      <c r="Q35" s="72">
        <v>400.01</v>
      </c>
      <c r="R35" s="54">
        <v>2039</v>
      </c>
      <c r="S35" s="25">
        <v>426.67</v>
      </c>
      <c r="T35" s="54"/>
      <c r="U35" s="25">
        <v>1066.67</v>
      </c>
      <c r="V35" s="54"/>
      <c r="W35" s="49"/>
      <c r="X35" s="53" t="s">
        <v>33</v>
      </c>
      <c r="Y35" s="62">
        <f t="shared" si="3"/>
        <v>0</v>
      </c>
      <c r="Z35" s="38">
        <f>L35+R35</f>
        <v>16767</v>
      </c>
      <c r="AA35" s="63"/>
      <c r="AB35" s="64" t="s">
        <v>24</v>
      </c>
      <c r="AD35" s="17"/>
      <c r="AE35" s="167"/>
      <c r="AF35" s="4"/>
      <c r="AG35" s="17"/>
    </row>
    <row r="36" spans="1:33" s="16" customFormat="1" ht="13.5" thickBot="1">
      <c r="A36" s="183"/>
      <c r="B36" s="96" t="s">
        <v>139</v>
      </c>
      <c r="C36" s="84" t="s">
        <v>21</v>
      </c>
      <c r="D36" s="115" t="s">
        <v>127</v>
      </c>
      <c r="E36" s="185"/>
      <c r="F36" s="187"/>
      <c r="G36" s="89"/>
      <c r="H36" s="87"/>
      <c r="I36" s="86">
        <v>162.5</v>
      </c>
      <c r="J36" s="153"/>
      <c r="K36" s="88">
        <v>2888.89</v>
      </c>
      <c r="L36" s="87">
        <v>14728</v>
      </c>
      <c r="M36" s="90"/>
      <c r="N36" s="91"/>
      <c r="O36" s="86">
        <v>22.5</v>
      </c>
      <c r="P36" s="158"/>
      <c r="Q36" s="88">
        <v>400.01</v>
      </c>
      <c r="R36" s="92">
        <v>2039</v>
      </c>
      <c r="S36" s="89">
        <v>426.67</v>
      </c>
      <c r="T36" s="92"/>
      <c r="U36" s="89">
        <v>1066.67</v>
      </c>
      <c r="V36" s="92"/>
      <c r="W36" s="49"/>
      <c r="X36" s="53" t="s">
        <v>33</v>
      </c>
      <c r="Y36" s="62">
        <f t="shared" si="3"/>
        <v>0</v>
      </c>
      <c r="Z36" s="38">
        <f>L36+R36</f>
        <v>16767</v>
      </c>
      <c r="AA36" s="63"/>
      <c r="AB36" s="64" t="s">
        <v>24</v>
      </c>
      <c r="AD36" s="17"/>
      <c r="AE36" s="167"/>
      <c r="AF36" s="4"/>
      <c r="AG36" s="17"/>
    </row>
    <row r="37" spans="1:33" s="16" customFormat="1">
      <c r="A37" s="69" t="s">
        <v>91</v>
      </c>
      <c r="B37" s="56" t="s">
        <v>139</v>
      </c>
      <c r="C37" s="65" t="s">
        <v>21</v>
      </c>
      <c r="D37" s="112" t="s">
        <v>128</v>
      </c>
      <c r="E37" s="113" t="s">
        <v>129</v>
      </c>
      <c r="F37" s="71" t="s">
        <v>65</v>
      </c>
      <c r="G37" s="25"/>
      <c r="H37" s="31"/>
      <c r="I37" s="133">
        <v>65</v>
      </c>
      <c r="J37" s="154"/>
      <c r="K37" s="72" t="s">
        <v>21</v>
      </c>
      <c r="L37" s="31"/>
      <c r="M37" s="27"/>
      <c r="N37" s="26"/>
      <c r="O37" s="133">
        <v>9</v>
      </c>
      <c r="P37" s="159"/>
      <c r="Q37" s="72" t="s">
        <v>21</v>
      </c>
      <c r="R37" s="54"/>
      <c r="S37" s="25" t="s">
        <v>21</v>
      </c>
      <c r="T37" s="54"/>
      <c r="U37" s="25" t="s">
        <v>21</v>
      </c>
      <c r="V37" s="54"/>
      <c r="W37" s="49"/>
      <c r="X37" s="53" t="s">
        <v>33</v>
      </c>
      <c r="Y37" s="62">
        <f t="shared" si="3"/>
        <v>0</v>
      </c>
      <c r="Z37" s="38">
        <f t="shared" si="1"/>
        <v>0</v>
      </c>
      <c r="AA37" s="63">
        <f t="shared" si="2"/>
        <v>0</v>
      </c>
      <c r="AB37" s="64" t="s">
        <v>24</v>
      </c>
      <c r="AD37" s="17"/>
      <c r="AE37" s="167"/>
      <c r="AF37" s="4"/>
      <c r="AG37" s="17"/>
    </row>
    <row r="38" spans="1:33" s="16" customFormat="1">
      <c r="A38" s="69" t="s">
        <v>92</v>
      </c>
      <c r="B38" s="56" t="s">
        <v>139</v>
      </c>
      <c r="C38" s="59" t="s">
        <v>21</v>
      </c>
      <c r="D38" s="61" t="s">
        <v>130</v>
      </c>
      <c r="E38" s="61" t="s">
        <v>131</v>
      </c>
      <c r="F38" s="50" t="s">
        <v>37</v>
      </c>
      <c r="G38" s="5"/>
      <c r="H38" s="20"/>
      <c r="I38" s="97">
        <v>1092</v>
      </c>
      <c r="J38" s="154"/>
      <c r="K38" s="72">
        <v>1820</v>
      </c>
      <c r="L38" s="31">
        <v>8371</v>
      </c>
      <c r="M38" s="27"/>
      <c r="N38" s="26"/>
      <c r="O38" s="97">
        <v>151.19999999999999</v>
      </c>
      <c r="P38" s="159"/>
      <c r="Q38" s="72">
        <v>252.01</v>
      </c>
      <c r="R38" s="51">
        <v>1159</v>
      </c>
      <c r="S38" s="5">
        <v>268.8</v>
      </c>
      <c r="T38" s="51"/>
      <c r="U38" s="5">
        <v>672.01</v>
      </c>
      <c r="V38" s="51"/>
      <c r="W38" s="49"/>
      <c r="X38" s="53" t="s">
        <v>33</v>
      </c>
      <c r="Y38" s="62">
        <f t="shared" si="3"/>
        <v>0</v>
      </c>
      <c r="Z38" s="38">
        <f>L38+R38</f>
        <v>9530</v>
      </c>
      <c r="AA38" s="63"/>
      <c r="AB38" s="64" t="s">
        <v>24</v>
      </c>
      <c r="AD38" s="17"/>
      <c r="AE38" s="167"/>
      <c r="AF38" s="4"/>
      <c r="AG38" s="17"/>
    </row>
    <row r="39" spans="1:33" s="16" customFormat="1" ht="13.5" thickBot="1">
      <c r="A39" s="82" t="s">
        <v>93</v>
      </c>
      <c r="B39" s="83" t="s">
        <v>139</v>
      </c>
      <c r="C39" s="84" t="s">
        <v>21</v>
      </c>
      <c r="D39" s="115" t="s">
        <v>133</v>
      </c>
      <c r="E39" s="149" t="s">
        <v>132</v>
      </c>
      <c r="F39" s="85" t="s">
        <v>72</v>
      </c>
      <c r="G39" s="86"/>
      <c r="H39" s="150"/>
      <c r="I39" s="86"/>
      <c r="J39" s="150"/>
      <c r="K39" s="86"/>
      <c r="L39" s="150"/>
      <c r="M39" s="129"/>
      <c r="N39" s="151"/>
      <c r="O39" s="86"/>
      <c r="P39" s="151"/>
      <c r="Q39" s="86"/>
      <c r="R39" s="94"/>
      <c r="S39" s="89" t="s">
        <v>21</v>
      </c>
      <c r="T39" s="92"/>
      <c r="U39" s="89" t="s">
        <v>21</v>
      </c>
      <c r="V39" s="92"/>
      <c r="W39" s="49"/>
      <c r="X39" s="53" t="s">
        <v>33</v>
      </c>
      <c r="Y39" s="62">
        <f t="shared" si="3"/>
        <v>0</v>
      </c>
      <c r="Z39" s="23">
        <f t="shared" si="1"/>
        <v>0</v>
      </c>
      <c r="AA39" s="62">
        <f t="shared" si="2"/>
        <v>0</v>
      </c>
      <c r="AB39" s="64" t="s">
        <v>24</v>
      </c>
      <c r="AD39" s="17"/>
      <c r="AE39" s="167"/>
      <c r="AF39" s="4"/>
      <c r="AG39" s="17"/>
    </row>
    <row r="40" spans="1:33" s="16" customFormat="1">
      <c r="A40" s="182" t="s">
        <v>94</v>
      </c>
      <c r="B40" s="56" t="s">
        <v>139</v>
      </c>
      <c r="C40" s="65" t="s">
        <v>21</v>
      </c>
      <c r="D40" s="112" t="s">
        <v>134</v>
      </c>
      <c r="E40" s="188" t="s">
        <v>135</v>
      </c>
      <c r="F40" s="186" t="s">
        <v>34</v>
      </c>
      <c r="G40" s="97"/>
      <c r="H40" s="146"/>
      <c r="I40" s="97"/>
      <c r="J40" s="146"/>
      <c r="K40" s="97"/>
      <c r="L40" s="146"/>
      <c r="M40" s="98"/>
      <c r="N40" s="147"/>
      <c r="O40" s="97"/>
      <c r="P40" s="147"/>
      <c r="Q40" s="97"/>
      <c r="R40" s="148"/>
      <c r="S40" s="25" t="s">
        <v>21</v>
      </c>
      <c r="T40" s="54"/>
      <c r="U40" s="25" t="s">
        <v>21</v>
      </c>
      <c r="V40" s="54"/>
      <c r="W40" s="49"/>
      <c r="X40" s="53" t="s">
        <v>33</v>
      </c>
      <c r="Y40" s="62">
        <f t="shared" si="3"/>
        <v>0</v>
      </c>
      <c r="Z40" s="23">
        <f t="shared" si="1"/>
        <v>0</v>
      </c>
      <c r="AA40" s="62">
        <f t="shared" si="2"/>
        <v>0</v>
      </c>
      <c r="AB40" s="64" t="s">
        <v>24</v>
      </c>
      <c r="AD40" s="17"/>
      <c r="AE40" s="167"/>
      <c r="AF40" s="4"/>
      <c r="AG40" s="17"/>
    </row>
    <row r="41" spans="1:33" s="16" customFormat="1" ht="13.5" thickBot="1">
      <c r="A41" s="183"/>
      <c r="B41" s="96" t="s">
        <v>21</v>
      </c>
      <c r="C41" s="96" t="s">
        <v>21</v>
      </c>
      <c r="D41" s="115" t="s">
        <v>136</v>
      </c>
      <c r="E41" s="189"/>
      <c r="F41" s="187"/>
      <c r="G41" s="86"/>
      <c r="H41" s="150"/>
      <c r="I41" s="86"/>
      <c r="J41" s="150"/>
      <c r="K41" s="86"/>
      <c r="L41" s="150"/>
      <c r="M41" s="129"/>
      <c r="N41" s="151"/>
      <c r="O41" s="86"/>
      <c r="P41" s="151"/>
      <c r="Q41" s="86"/>
      <c r="R41" s="94"/>
      <c r="S41" s="89" t="s">
        <v>21</v>
      </c>
      <c r="T41" s="92"/>
      <c r="U41" s="89" t="s">
        <v>21</v>
      </c>
      <c r="V41" s="92"/>
      <c r="W41" s="49"/>
      <c r="X41" s="53" t="s">
        <v>33</v>
      </c>
      <c r="Y41" s="62">
        <f t="shared" si="3"/>
        <v>0</v>
      </c>
      <c r="Z41" s="23">
        <f t="shared" si="1"/>
        <v>0</v>
      </c>
      <c r="AA41" s="62">
        <f t="shared" si="2"/>
        <v>0</v>
      </c>
      <c r="AB41" s="64" t="s">
        <v>24</v>
      </c>
      <c r="AD41" s="17"/>
      <c r="AE41" s="167"/>
      <c r="AF41" s="4"/>
      <c r="AG41" s="17"/>
    </row>
    <row r="42" spans="1:33" s="16" customFormat="1">
      <c r="A42" s="176" t="s">
        <v>95</v>
      </c>
      <c r="B42" s="56" t="s">
        <v>139</v>
      </c>
      <c r="C42" s="65" t="s">
        <v>21</v>
      </c>
      <c r="D42" s="112" t="s">
        <v>138</v>
      </c>
      <c r="E42" s="178" t="s">
        <v>137</v>
      </c>
      <c r="F42" s="180" t="s">
        <v>37</v>
      </c>
      <c r="G42" s="76"/>
      <c r="H42" s="144"/>
      <c r="I42" s="76"/>
      <c r="J42" s="144"/>
      <c r="K42" s="76"/>
      <c r="L42" s="144"/>
      <c r="M42" s="77"/>
      <c r="N42" s="145"/>
      <c r="O42" s="76"/>
      <c r="P42" s="145"/>
      <c r="Q42" s="76"/>
      <c r="R42" s="79"/>
      <c r="S42" s="25" t="s">
        <v>21</v>
      </c>
      <c r="T42" s="54"/>
      <c r="U42" s="25" t="s">
        <v>21</v>
      </c>
      <c r="V42" s="54"/>
      <c r="W42" s="49"/>
      <c r="X42" s="53" t="s">
        <v>33</v>
      </c>
      <c r="Y42" s="62">
        <f t="shared" si="3"/>
        <v>0</v>
      </c>
      <c r="Z42" s="23">
        <f t="shared" si="1"/>
        <v>0</v>
      </c>
      <c r="AA42" s="62">
        <f t="shared" si="2"/>
        <v>0</v>
      </c>
      <c r="AB42" s="64" t="s">
        <v>24</v>
      </c>
      <c r="AD42" s="17"/>
      <c r="AE42" s="167"/>
      <c r="AF42" s="4"/>
      <c r="AG42" s="17"/>
    </row>
    <row r="43" spans="1:33" s="16" customFormat="1" ht="13.5" thickBot="1">
      <c r="A43" s="177"/>
      <c r="B43" s="96" t="s">
        <v>139</v>
      </c>
      <c r="C43" s="84" t="s">
        <v>21</v>
      </c>
      <c r="D43" s="115" t="s">
        <v>138</v>
      </c>
      <c r="E43" s="179"/>
      <c r="F43" s="181"/>
      <c r="G43" s="86"/>
      <c r="H43" s="150"/>
      <c r="I43" s="86"/>
      <c r="J43" s="150"/>
      <c r="K43" s="86"/>
      <c r="L43" s="150"/>
      <c r="M43" s="129"/>
      <c r="N43" s="151"/>
      <c r="O43" s="86"/>
      <c r="P43" s="151"/>
      <c r="Q43" s="86"/>
      <c r="R43" s="94"/>
      <c r="S43" s="89" t="s">
        <v>21</v>
      </c>
      <c r="T43" s="92"/>
      <c r="U43" s="89" t="s">
        <v>21</v>
      </c>
      <c r="V43" s="92"/>
      <c r="W43" s="49"/>
      <c r="X43" s="53" t="s">
        <v>33</v>
      </c>
      <c r="Y43" s="62">
        <f t="shared" si="3"/>
        <v>0</v>
      </c>
      <c r="Z43" s="23">
        <f t="shared" si="1"/>
        <v>0</v>
      </c>
      <c r="AA43" s="62">
        <f t="shared" si="2"/>
        <v>0</v>
      </c>
      <c r="AB43" s="64" t="s">
        <v>24</v>
      </c>
      <c r="AD43" s="17"/>
      <c r="AE43" s="167"/>
      <c r="AF43" s="4"/>
      <c r="AG43" s="17"/>
    </row>
    <row r="44" spans="1:33" s="16" customFormat="1">
      <c r="A44" s="69"/>
      <c r="B44" s="56"/>
      <c r="C44" s="65"/>
      <c r="D44" s="112"/>
      <c r="E44" s="67"/>
      <c r="F44" s="71"/>
      <c r="G44" s="25"/>
      <c r="H44" s="31"/>
      <c r="I44" s="25"/>
      <c r="J44" s="31"/>
      <c r="K44" s="25"/>
      <c r="L44" s="31"/>
      <c r="M44" s="27"/>
      <c r="N44" s="26"/>
      <c r="O44" s="25"/>
      <c r="P44" s="26"/>
      <c r="Q44" s="25"/>
      <c r="R44" s="54"/>
      <c r="S44" s="25" t="s">
        <v>21</v>
      </c>
      <c r="T44" s="54"/>
      <c r="U44" s="25" t="s">
        <v>21</v>
      </c>
      <c r="V44" s="54"/>
      <c r="W44" s="49"/>
      <c r="X44" s="53" t="s">
        <v>33</v>
      </c>
      <c r="Y44" s="62">
        <f t="shared" si="3"/>
        <v>0</v>
      </c>
      <c r="Z44" s="23">
        <f t="shared" si="1"/>
        <v>0</v>
      </c>
      <c r="AA44" s="62">
        <f t="shared" si="2"/>
        <v>0</v>
      </c>
      <c r="AB44" s="64" t="s">
        <v>24</v>
      </c>
      <c r="AD44" s="17"/>
      <c r="AE44" s="167"/>
      <c r="AF44" s="4"/>
      <c r="AG44" s="17"/>
    </row>
    <row r="45" spans="1:33" s="16" customFormat="1">
      <c r="A45" s="69"/>
      <c r="B45" s="56"/>
      <c r="C45" s="59"/>
      <c r="D45" s="61"/>
      <c r="E45" s="67"/>
      <c r="F45" s="50"/>
      <c r="G45" s="5"/>
      <c r="H45" s="20"/>
      <c r="I45" s="5"/>
      <c r="J45" s="20"/>
      <c r="K45" s="5"/>
      <c r="L45" s="20"/>
      <c r="M45" s="4"/>
      <c r="N45" s="17"/>
      <c r="O45" s="5"/>
      <c r="P45" s="17"/>
      <c r="Q45" s="5"/>
      <c r="R45" s="51"/>
      <c r="S45" s="5" t="s">
        <v>21</v>
      </c>
      <c r="T45" s="51"/>
      <c r="U45" s="5" t="s">
        <v>21</v>
      </c>
      <c r="V45" s="51"/>
      <c r="W45" s="49"/>
      <c r="X45" s="53" t="s">
        <v>33</v>
      </c>
      <c r="Y45" s="62">
        <f t="shared" si="3"/>
        <v>0</v>
      </c>
      <c r="Z45" s="23">
        <f t="shared" si="1"/>
        <v>0</v>
      </c>
      <c r="AA45" s="62">
        <f t="shared" si="2"/>
        <v>0</v>
      </c>
      <c r="AB45" s="64" t="s">
        <v>24</v>
      </c>
      <c r="AD45" s="17"/>
      <c r="AE45" s="167"/>
      <c r="AF45" s="4"/>
      <c r="AG45" s="17"/>
    </row>
    <row r="46" spans="1:33" s="16" customFormat="1">
      <c r="A46" s="10"/>
      <c r="B46" s="10"/>
      <c r="C46" s="11"/>
      <c r="D46" s="12"/>
      <c r="E46" s="13"/>
      <c r="F46" s="13"/>
      <c r="G46" s="14"/>
      <c r="H46" s="32"/>
      <c r="I46" s="32"/>
      <c r="J46" s="32"/>
      <c r="K46" s="14"/>
      <c r="L46" s="18"/>
      <c r="M46" s="15"/>
      <c r="N46" s="18"/>
      <c r="O46" s="18"/>
      <c r="P46" s="18"/>
      <c r="Q46" s="15"/>
      <c r="R46" s="18"/>
      <c r="S46" s="18"/>
      <c r="T46" s="18"/>
      <c r="U46" s="15"/>
      <c r="V46" s="15"/>
      <c r="W46" s="15"/>
    </row>
    <row r="47" spans="1:33" s="16" customFormat="1">
      <c r="A47" s="10"/>
      <c r="B47" s="10"/>
      <c r="C47" s="11"/>
      <c r="D47" s="12"/>
      <c r="E47" s="46"/>
      <c r="F47" s="46"/>
      <c r="G47" s="14"/>
      <c r="H47" s="32"/>
      <c r="I47" s="32"/>
      <c r="J47" s="32"/>
      <c r="K47" s="14"/>
      <c r="L47" s="18"/>
      <c r="M47" s="15"/>
      <c r="N47" s="18"/>
      <c r="O47" s="18"/>
      <c r="P47" s="18"/>
      <c r="Q47" s="15"/>
      <c r="R47" s="18"/>
      <c r="S47" s="18"/>
      <c r="T47" s="18"/>
      <c r="U47" s="15"/>
      <c r="V47" s="15"/>
      <c r="W47" s="15"/>
    </row>
    <row r="48" spans="1:33">
      <c r="A48" s="205" t="s">
        <v>6</v>
      </c>
      <c r="B48" s="206"/>
      <c r="C48" s="206"/>
      <c r="D48" s="206"/>
      <c r="E48" s="207"/>
      <c r="F48" s="207"/>
      <c r="G48" s="6">
        <f t="shared" ref="G48:V48" si="4">SUM(G3:G47)</f>
        <v>2900.74</v>
      </c>
      <c r="H48" s="19">
        <f t="shared" si="4"/>
        <v>3121</v>
      </c>
      <c r="I48" s="58">
        <f t="shared" si="4"/>
        <v>31813.1</v>
      </c>
      <c r="J48" s="19">
        <f t="shared" si="4"/>
        <v>223653</v>
      </c>
      <c r="K48" s="57">
        <f t="shared" si="4"/>
        <v>30050.829999999998</v>
      </c>
      <c r="L48" s="19">
        <f t="shared" si="4"/>
        <v>186306</v>
      </c>
      <c r="M48" s="6">
        <f t="shared" si="4"/>
        <v>295.60999999999996</v>
      </c>
      <c r="N48" s="19">
        <f t="shared" si="4"/>
        <v>757</v>
      </c>
      <c r="O48" s="58">
        <f t="shared" si="4"/>
        <v>4220.74</v>
      </c>
      <c r="P48" s="19">
        <f t="shared" si="4"/>
        <v>29936</v>
      </c>
      <c r="Q48" s="57">
        <f t="shared" si="4"/>
        <v>4182.34</v>
      </c>
      <c r="R48" s="19">
        <f t="shared" si="4"/>
        <v>25840</v>
      </c>
      <c r="S48" s="6">
        <f t="shared" si="4"/>
        <v>6703.3600000000006</v>
      </c>
      <c r="T48" s="19">
        <f t="shared" si="4"/>
        <v>11577</v>
      </c>
      <c r="U48" s="6">
        <f t="shared" si="4"/>
        <v>22118.899999999998</v>
      </c>
      <c r="V48" s="19">
        <f t="shared" si="4"/>
        <v>67653</v>
      </c>
      <c r="W48" s="21"/>
      <c r="Y48" s="19">
        <f>SUM(Y3:Y47)</f>
        <v>3878</v>
      </c>
      <c r="Z48" s="36">
        <f>SUM(Z3:Z47)</f>
        <v>370697</v>
      </c>
      <c r="AA48" s="35">
        <f>SUM(AA3:AA45)-AA47</f>
        <v>94375</v>
      </c>
      <c r="AB48" s="28" t="s">
        <v>17</v>
      </c>
      <c r="AD48" s="19">
        <f>SUM(AD3:AD45)</f>
        <v>0</v>
      </c>
      <c r="AE48" s="19"/>
      <c r="AF48" s="19">
        <f t="shared" ref="AF48:AG48" si="5">SUM(AF3:AF45)</f>
        <v>0</v>
      </c>
      <c r="AG48" s="19">
        <f t="shared" si="5"/>
        <v>0</v>
      </c>
    </row>
    <row r="49" spans="1:28">
      <c r="N49" s="8"/>
      <c r="O49" s="8"/>
      <c r="P49" s="8"/>
      <c r="W49" s="15"/>
    </row>
    <row r="50" spans="1:28">
      <c r="F50" s="41"/>
      <c r="G50" s="42" t="s">
        <v>25</v>
      </c>
      <c r="H50" s="33"/>
      <c r="I50" s="43" t="s">
        <v>31</v>
      </c>
      <c r="J50" s="33"/>
      <c r="K50" s="3" t="s">
        <v>30</v>
      </c>
      <c r="L50" s="41"/>
      <c r="M50" s="42" t="s">
        <v>25</v>
      </c>
      <c r="N50" s="33"/>
      <c r="O50" s="43" t="s">
        <v>31</v>
      </c>
      <c r="P50" s="33"/>
      <c r="Q50" s="3" t="s">
        <v>30</v>
      </c>
      <c r="W50" s="15"/>
      <c r="Y50" s="33">
        <v>46292</v>
      </c>
      <c r="Z50" s="33">
        <v>46292</v>
      </c>
      <c r="AB50" s="3" t="s">
        <v>18</v>
      </c>
    </row>
    <row r="51" spans="1:28" ht="15">
      <c r="F51" s="41"/>
      <c r="G51" s="8"/>
      <c r="K51" s="8"/>
      <c r="L51" s="41"/>
      <c r="N51" s="41"/>
      <c r="O51" s="41"/>
      <c r="P51" s="41"/>
      <c r="Q51" s="9"/>
      <c r="W51" s="15"/>
      <c r="Z51" s="39">
        <f>Y48+Z48</f>
        <v>374575</v>
      </c>
    </row>
    <row r="52" spans="1:28" ht="15">
      <c r="F52" s="41"/>
      <c r="G52" s="8"/>
      <c r="I52" s="9"/>
      <c r="K52" s="8"/>
      <c r="L52" s="66"/>
      <c r="N52" s="41"/>
      <c r="O52" s="41"/>
      <c r="P52" s="41"/>
      <c r="Q52" s="9"/>
      <c r="W52" s="15"/>
      <c r="Z52" s="39"/>
    </row>
    <row r="53" spans="1:28">
      <c r="L53" s="8"/>
      <c r="W53" s="15"/>
      <c r="X53" s="41"/>
      <c r="Y53" s="44" t="s">
        <v>25</v>
      </c>
    </row>
    <row r="54" spans="1:28">
      <c r="A54" s="210" t="s">
        <v>9</v>
      </c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15"/>
      <c r="Y54" s="8"/>
      <c r="Z54" s="43" t="s">
        <v>31</v>
      </c>
      <c r="AA54" s="3" t="s">
        <v>30</v>
      </c>
    </row>
    <row r="55" spans="1:28">
      <c r="A55" s="209" t="s">
        <v>13</v>
      </c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W55" s="15"/>
    </row>
    <row r="56" spans="1:28">
      <c r="U56" s="7"/>
      <c r="V56" s="7"/>
      <c r="W56" s="15"/>
    </row>
    <row r="57" spans="1:28">
      <c r="E57" s="9"/>
      <c r="F57" s="8"/>
      <c r="U57" s="7"/>
      <c r="V57" s="7"/>
    </row>
    <row r="58" spans="1:28">
      <c r="F58" s="9"/>
      <c r="G58" s="8"/>
      <c r="I58" s="8"/>
      <c r="J58" s="8"/>
      <c r="K58" s="8"/>
      <c r="L58" s="8"/>
      <c r="U58" s="7"/>
      <c r="V58" s="7"/>
    </row>
    <row r="59" spans="1:28">
      <c r="L59" s="8"/>
    </row>
    <row r="61" spans="1:28" ht="12.75" customHeight="1">
      <c r="D61" s="208" t="s">
        <v>7</v>
      </c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</row>
    <row r="62" spans="1:28" ht="12.75" customHeight="1"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</row>
    <row r="63" spans="1:28" ht="12.75" customHeight="1"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</row>
    <row r="64" spans="1:28" ht="12.75" customHeight="1"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</row>
    <row r="65" spans="4:22" ht="12.75" customHeight="1"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</row>
    <row r="68" spans="4:22" ht="12.75" customHeight="1">
      <c r="D68" s="208" t="s">
        <v>8</v>
      </c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</row>
    <row r="69" spans="4:22" ht="12.75" customHeight="1"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</row>
    <row r="70" spans="4:22" ht="12.75" customHeight="1"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</row>
    <row r="71" spans="4:22" ht="12.75" customHeight="1">
      <c r="D71" s="208"/>
      <c r="E71" s="208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</row>
    <row r="72" spans="4:22" ht="12.75" customHeight="1"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</row>
  </sheetData>
  <mergeCells count="54">
    <mergeCell ref="H1:H2"/>
    <mergeCell ref="A1:A2"/>
    <mergeCell ref="B1:B2"/>
    <mergeCell ref="C1:C2"/>
    <mergeCell ref="D1:D2"/>
    <mergeCell ref="E1:E2"/>
    <mergeCell ref="P1:P2"/>
    <mergeCell ref="A48:F48"/>
    <mergeCell ref="D61:V65"/>
    <mergeCell ref="D68:V72"/>
    <mergeCell ref="A55:T55"/>
    <mergeCell ref="A54:V54"/>
    <mergeCell ref="K1:K2"/>
    <mergeCell ref="I16:O16"/>
    <mergeCell ref="Q16:W16"/>
    <mergeCell ref="A12:A13"/>
    <mergeCell ref="D12:D13"/>
    <mergeCell ref="E12:E13"/>
    <mergeCell ref="F12:F13"/>
    <mergeCell ref="A16:G16"/>
    <mergeCell ref="I1:I2"/>
    <mergeCell ref="J1:J2"/>
    <mergeCell ref="F24:F25"/>
    <mergeCell ref="A27:A28"/>
    <mergeCell ref="E27:E28"/>
    <mergeCell ref="F27:F28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O1:O2"/>
    <mergeCell ref="AD1:AG1"/>
    <mergeCell ref="A42:A43"/>
    <mergeCell ref="E42:E43"/>
    <mergeCell ref="F42:F43"/>
    <mergeCell ref="A35:A36"/>
    <mergeCell ref="E35:E36"/>
    <mergeCell ref="F35:F36"/>
    <mergeCell ref="A40:A41"/>
    <mergeCell ref="E40:E41"/>
    <mergeCell ref="F40:F41"/>
    <mergeCell ref="F1:F2"/>
    <mergeCell ref="G1:G2"/>
    <mergeCell ref="A31:A33"/>
    <mergeCell ref="F31:F33"/>
    <mergeCell ref="E24:E25"/>
    <mergeCell ref="A24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219γ2γ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2026-10-04T16:20:55Z</dcterms:modified>
</cp:coreProperties>
</file>