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δ" sheetId="4" r:id="rId1"/>
  </sheets>
  <definedNames>
    <definedName name="_xlnm._FilterDatabase" localSheetId="0" hidden="1">'219γ1δ'!$F$1:$F$55</definedName>
  </definedNames>
  <calcPr calcId="125725"/>
</workbook>
</file>

<file path=xl/calcChain.xml><?xml version="1.0" encoding="utf-8"?>
<calcChain xmlns="http://schemas.openxmlformats.org/spreadsheetml/2006/main">
  <c r="AA21" i="4"/>
  <c r="Z21"/>
  <c r="Y21"/>
  <c r="AA20"/>
  <c r="Z20"/>
  <c r="Y20"/>
  <c r="AA19"/>
  <c r="Z19"/>
  <c r="Y19"/>
  <c r="AA18"/>
  <c r="Z18"/>
  <c r="Y18"/>
  <c r="AA17"/>
  <c r="Z17"/>
  <c r="Y17"/>
  <c r="AA16"/>
  <c r="Z16"/>
  <c r="Y16"/>
  <c r="AA15"/>
  <c r="Z15"/>
  <c r="Y15"/>
  <c r="AA14"/>
  <c r="Z14"/>
  <c r="Y14"/>
  <c r="AA13"/>
  <c r="Z13"/>
  <c r="Y13"/>
  <c r="AA12"/>
  <c r="Z12"/>
  <c r="Y12"/>
  <c r="AA11"/>
  <c r="Z11"/>
  <c r="Y11"/>
  <c r="AA10"/>
  <c r="Z10"/>
  <c r="Y10"/>
  <c r="AA9"/>
  <c r="Z9"/>
  <c r="Y9"/>
  <c r="AA8"/>
  <c r="Z8"/>
  <c r="Y8"/>
  <c r="AA7"/>
  <c r="Z7"/>
  <c r="Y7"/>
  <c r="AA6"/>
  <c r="Z6"/>
  <c r="Y6"/>
  <c r="AA5"/>
  <c r="Z5"/>
  <c r="Y5"/>
  <c r="AA4"/>
  <c r="Z4"/>
  <c r="Y4"/>
  <c r="AA24"/>
  <c r="AA25"/>
  <c r="AA26"/>
  <c r="AA27"/>
  <c r="AA28"/>
  <c r="Z24"/>
  <c r="Z25"/>
  <c r="Z26"/>
  <c r="Z27"/>
  <c r="Z28"/>
  <c r="Y24"/>
  <c r="Y25"/>
  <c r="Y26"/>
  <c r="Y27"/>
  <c r="Y28"/>
  <c r="Y3"/>
  <c r="Y22"/>
  <c r="Y23"/>
  <c r="Z3"/>
  <c r="Z22"/>
  <c r="Z23"/>
  <c r="AA3"/>
  <c r="AA22"/>
  <c r="AA23"/>
  <c r="O32"/>
  <c r="P32"/>
  <c r="I32"/>
  <c r="J32"/>
  <c r="AA32" l="1"/>
  <c r="H32"/>
  <c r="M32"/>
  <c r="N32"/>
  <c r="S32"/>
  <c r="T32"/>
  <c r="U32"/>
  <c r="V32"/>
  <c r="Z32" l="1"/>
  <c r="Y32"/>
  <c r="G32"/>
  <c r="K32"/>
  <c r="L32"/>
  <c r="Q32"/>
  <c r="R32"/>
  <c r="Z35" l="1"/>
</calcChain>
</file>

<file path=xl/sharedStrings.xml><?xml version="1.0" encoding="utf-8"?>
<sst xmlns="http://schemas.openxmlformats.org/spreadsheetml/2006/main" count="248" uniqueCount="86">
  <si>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</si>
  <si>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</si>
  <si>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</si>
  <si>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</si>
  <si>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</si>
  <si>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</si>
  <si>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</si>
  <si>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</si>
  <si>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</si>
  <si>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</si>
  <si>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</si>
  <si>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</si>
  <si>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</si>
  <si>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</si>
  <si>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</si>
  <si>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</si>
  <si>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</si>
  <si>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</si>
  <si>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</si>
  <si>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</si>
  <si>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</si>
  <si>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</si>
  <si>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ΛΙΜΕΝΑΣ</t>
  </si>
  <si>
    <t>ποσό-1</t>
  </si>
  <si>
    <t>ποσό-2</t>
  </si>
  <si>
    <t xml:space="preserve">ΜΗ χρεωθέντες πόροι κ-15-17 &amp; κ-18 &amp; ΤΑΣ στο συμβόλαιο </t>
  </si>
  <si>
    <t>πληρωθήκανε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</si>
  <si>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</si>
  <si>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</si>
  <si>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</si>
  <si>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</si>
  <si>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</si>
  <si>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</si>
  <si>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219-31</t>
  </si>
  <si>
    <t>ΠΟΤΑΜΙΑ</t>
  </si>
  <si>
    <t>το 2020</t>
  </si>
  <si>
    <t>219-32</t>
  </si>
  <si>
    <t>ΕΠΕ = λύση - εκκαθάριση</t>
  </si>
  <si>
    <t>ΕΠΕ = λύση</t>
  </si>
  <si>
    <t>Θάσος ανάπτυξη ΕΠΕ [= κεφαλογιαννηΒαγια &amp; βαρελαΖουμπουλια</t>
  </si>
  <si>
    <t>ΜΟΝΟ ως προς κ-15-18</t>
  </si>
  <si>
    <t>219-33</t>
  </si>
  <si>
    <t>ΕΠΕ σύσταση</t>
  </si>
  <si>
    <t>καλαμπρατσίδου ΕΠΕ</t>
  </si>
  <si>
    <t>ΛΙΜΕΝΑΡΙΑ</t>
  </si>
  <si>
    <t>λείπει ισολογισμός - ισοζύγιο - αποθήκη /// καθαρή θέση εταιρίας = ;;;???</t>
  </si>
  <si>
    <t>219-36</t>
  </si>
  <si>
    <t>SY.RAF. ENTERPRISES LTD {ο  JS = συκουδηςΙωαννης }</t>
  </si>
  <si>
    <t>ΡΑΧΩΝΙ</t>
  </si>
  <si>
    <t>219-37</t>
  </si>
  <si>
    <t xml:space="preserve">ΕΠΕ τροποποίηση </t>
  </si>
  <si>
    <t>ενδύματα ΕΠΕ [ = χαρουτουνιαν</t>
  </si>
  <si>
    <t xml:space="preserve">ΕΠΕ = λύση </t>
  </si>
  <si>
    <t>ΠΡΙΝΟΣ</t>
  </si>
  <si>
    <t>219-40</t>
  </si>
  <si>
    <t>14 Ποταμιώτες [ντιντις ΚΛΠ</t>
  </si>
  <si>
    <t>σώκρατες ΕΠΕ [= χανδρινος</t>
  </si>
  <si>
    <t>αιγαίον ΕΠΕ [= ευαγγελίδηςΕυαγγελος</t>
  </si>
  <si>
    <t>219-42</t>
  </si>
  <si>
    <t>αραμπελλα αναπτυξιακη ΕΠΕ [= ναγκουλιδης</t>
  </si>
  <si>
    <t>219-43</t>
  </si>
  <si>
    <t>μεντζαςΕΠΕ</t>
  </si>
  <si>
    <t>219-44</t>
  </si>
  <si>
    <t>παπακυριάκος ΕΠΕ [= κυριάκος</t>
  </si>
  <si>
    <t>219-7.1</t>
  </si>
  <si>
    <t>εστιατόρια Θάσου ΕΠΕ [= μυρωνης</t>
  </si>
  <si>
    <t>219-46</t>
  </si>
  <si>
    <t>πληρεξούσιο ΑΝΑΚΛΗΣΗ</t>
  </si>
  <si>
    <t xml:space="preserve">πληρεξούσιο  </t>
  </si>
  <si>
    <t>αγοραπωλησία</t>
  </si>
  <si>
    <t>ΕΠΕ τροποποίηση [ &amp; μεταβίβαση μεριδίων με γονική</t>
  </si>
  <si>
    <t>διόσκουροι ΕΠΕ [= μαυροειδής &amp; μπαμπατζικοςΜαργαριτης (= 219-34</t>
  </si>
  <si>
    <t>219-170κ</t>
  </si>
  <si>
    <t>6.716 [ + 2 πολλαπλές</t>
  </si>
  <si>
    <t>ΕΞΟΡΥΞΕΙΣ ΕΜΠΟΡΙΑ ΜΑΡΜΑΡΩΝ ΘΑΣΟΥ ΕΠΕ [ομόρρυθμος = Μ. ΜΑΔΕΜΛΗ &amp; ΣΙΑ ΟΕ</t>
  </si>
  <si>
    <t>ΠΑΝΑΓΙΑ</t>
  </si>
  <si>
    <t>προς κ. Τερζίδη Κύρο</t>
  </si>
  <si>
    <t>219-39</t>
  </si>
  <si>
    <r>
      <rPr>
        <u/>
        <sz val="10"/>
        <color rgb="FFFF0000"/>
        <rFont val="Arial"/>
        <family val="2"/>
        <charset val="161"/>
      </rPr>
      <t>ΑΔΥΝΑΤΟΝ να αναλυθούνε</t>
    </r>
    <r>
      <rPr>
        <sz val="10"/>
        <color theme="1"/>
        <rFont val="Arial"/>
        <family val="2"/>
        <charset val="161"/>
      </rPr>
      <t xml:space="preserve"> //// …. //// παντελής έλειψη στοιχείων /// υπάρχουν πάγια ΚΑΙ εξοπλισμός /// καθαρή θέση εταιρίας = ;;;???</t>
    </r>
  </si>
  <si>
    <t>παντελής έλειψη στοιχείων /// υπάρχουν πάγια ΚΑΙ εξοπλισμός /// καθαρή θέση εταιρίας = ;;;???</t>
  </si>
  <si>
    <t>;;;???     [ + ;;;??? πολλαπλές</t>
  </si>
  <si>
    <t>;;;???  [ + 1 πολλαπλή</t>
  </si>
  <si>
    <t>;;;???  [ + 4 πολλαπλές</t>
  </si>
  <si>
    <t>;;;??? [ + 6 πολλαπλές</t>
  </si>
  <si>
    <t>;;;??? [ + 1 πολλαπλή</t>
  </si>
  <si>
    <t>κ-15-17 ελέγχου ΤΑΝ πληρωμένα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</si>
</sst>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u/>
      <sz val="10"/>
      <color rgb="FFFF0000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82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3" fillId="0" borderId="7" xfId="0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0" borderId="7" xfId="1" applyFont="1" applyFill="1" applyBorder="1"/>
    <xf numFmtId="0" fontId="15" fillId="0" borderId="0" xfId="0" applyFont="1"/>
    <xf numFmtId="164" fontId="11" fillId="0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/>
    <xf numFmtId="43" fontId="10" fillId="0" borderId="4" xfId="1" applyFont="1" applyFill="1" applyBorder="1"/>
    <xf numFmtId="0" fontId="10" fillId="0" borderId="7" xfId="0" applyFont="1" applyFill="1" applyBorder="1" applyAlignment="1">
      <alignment horizontal="left" wrapText="1"/>
    </xf>
    <xf numFmtId="14" fontId="11" fillId="0" borderId="10" xfId="0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164" fontId="10" fillId="7" borderId="7" xfId="0" applyNumberFormat="1" applyFont="1" applyFill="1" applyBorder="1"/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0" fontId="10" fillId="0" borderId="1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164" fontId="11" fillId="0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/>
    <xf numFmtId="0" fontId="11" fillId="0" borderId="7" xfId="0" applyFont="1" applyFill="1" applyBorder="1" applyAlignment="1">
      <alignment horizontal="left"/>
    </xf>
    <xf numFmtId="14" fontId="12" fillId="0" borderId="1" xfId="1" applyNumberFormat="1" applyFont="1" applyFill="1" applyBorder="1" applyAlignment="1"/>
    <xf numFmtId="14" fontId="11" fillId="0" borderId="1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/>
    </xf>
    <xf numFmtId="43" fontId="10" fillId="0" borderId="4" xfId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/>
    </xf>
    <xf numFmtId="14" fontId="12" fillId="0" borderId="7" xfId="1" applyNumberFormat="1" applyFont="1" applyFill="1" applyBorder="1" applyAlignment="1"/>
    <xf numFmtId="14" fontId="12" fillId="0" borderId="4" xfId="1" applyNumberFormat="1" applyFont="1" applyFill="1" applyBorder="1" applyAlignment="1"/>
    <xf numFmtId="43" fontId="10" fillId="6" borderId="7" xfId="1" applyFont="1" applyFill="1" applyBorder="1" applyAlignment="1">
      <alignment horizontal="center"/>
    </xf>
    <xf numFmtId="43" fontId="10" fillId="6" borderId="7" xfId="1" applyFont="1" applyFill="1" applyBorder="1"/>
    <xf numFmtId="0" fontId="10" fillId="0" borderId="7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3" fillId="0" borderId="7" xfId="0" applyFont="1" applyFill="1" applyBorder="1" applyAlignment="1">
      <alignment horizontal="left" wrapText="1"/>
    </xf>
    <xf numFmtId="43" fontId="11" fillId="0" borderId="7" xfId="1" applyFont="1" applyFill="1" applyBorder="1"/>
    <xf numFmtId="164" fontId="11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164" fontId="11" fillId="0" borderId="2" xfId="1" applyNumberFormat="1" applyFont="1" applyFill="1" applyBorder="1" applyAlignment="1">
      <alignment horizontal="center"/>
    </xf>
    <xf numFmtId="43" fontId="11" fillId="0" borderId="1" xfId="1" applyFont="1" applyFill="1" applyBorder="1"/>
    <xf numFmtId="43" fontId="10" fillId="6" borderId="1" xfId="1" applyFont="1" applyFill="1" applyBorder="1" applyAlignment="1">
      <alignment horizontal="center"/>
    </xf>
    <xf numFmtId="43" fontId="10" fillId="7" borderId="1" xfId="1" applyFont="1" applyFill="1" applyBorder="1" applyAlignment="1">
      <alignment horizontal="center"/>
    </xf>
    <xf numFmtId="43" fontId="11" fillId="9" borderId="1" xfId="1" applyFont="1" applyFill="1" applyBorder="1" applyAlignment="1">
      <alignment horizontal="center"/>
    </xf>
    <xf numFmtId="164" fontId="11" fillId="9" borderId="1" xfId="1" applyNumberFormat="1" applyFont="1" applyFill="1" applyBorder="1" applyAlignment="1">
      <alignment horizontal="center"/>
    </xf>
    <xf numFmtId="43" fontId="11" fillId="3" borderId="1" xfId="1" applyFont="1" applyFill="1" applyBorder="1" applyAlignment="1">
      <alignment horizontal="center"/>
    </xf>
    <xf numFmtId="43" fontId="10" fillId="6" borderId="1" xfId="1" applyFont="1" applyFill="1" applyBorder="1"/>
    <xf numFmtId="164" fontId="11" fillId="3" borderId="2" xfId="1" applyNumberFormat="1" applyFont="1" applyFill="1" applyBorder="1" applyAlignment="1">
      <alignment horizontal="center"/>
    </xf>
    <xf numFmtId="0" fontId="3" fillId="0" borderId="0" xfId="0" applyFont="1" applyFill="1" applyBorder="1"/>
    <xf numFmtId="164" fontId="11" fillId="0" borderId="7" xfId="1" applyNumberFormat="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/>
    </xf>
    <xf numFmtId="14" fontId="11" fillId="0" borderId="17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wrapText="1"/>
    </xf>
    <xf numFmtId="43" fontId="10" fillId="6" borderId="4" xfId="1" applyFont="1" applyFill="1" applyBorder="1" applyAlignment="1">
      <alignment horizontal="center"/>
    </xf>
    <xf numFmtId="43" fontId="10" fillId="7" borderId="4" xfId="1" applyFont="1" applyFill="1" applyBorder="1" applyAlignment="1">
      <alignment horizontal="center"/>
    </xf>
    <xf numFmtId="43" fontId="10" fillId="6" borderId="4" xfId="1" applyFont="1" applyFill="1" applyBorder="1"/>
    <xf numFmtId="164" fontId="11" fillId="0" borderId="4" xfId="1" applyNumberFormat="1" applyFont="1" applyFill="1" applyBorder="1" applyAlignment="1">
      <alignment horizontal="center"/>
    </xf>
    <xf numFmtId="43" fontId="11" fillId="3" borderId="4" xfId="1" applyFont="1" applyFill="1" applyBorder="1" applyAlignment="1">
      <alignment horizontal="center"/>
    </xf>
    <xf numFmtId="164" fontId="11" fillId="3" borderId="4" xfId="1" applyNumberFormat="1" applyFont="1" applyFill="1" applyBorder="1" applyAlignment="1">
      <alignment horizontal="center"/>
    </xf>
    <xf numFmtId="43" fontId="11" fillId="9" borderId="7" xfId="1" applyFont="1" applyFill="1" applyBorder="1" applyAlignment="1">
      <alignment horizontal="center"/>
    </xf>
    <xf numFmtId="164" fontId="11" fillId="9" borderId="7" xfId="1" applyNumberFormat="1" applyFont="1" applyFill="1" applyBorder="1" applyAlignment="1">
      <alignment horizontal="center"/>
    </xf>
    <xf numFmtId="164" fontId="11" fillId="0" borderId="13" xfId="1" applyNumberFormat="1" applyFont="1" applyFill="1" applyBorder="1" applyAlignment="1">
      <alignment horizontal="center"/>
    </xf>
    <xf numFmtId="164" fontId="11" fillId="3" borderId="12" xfId="1" applyNumberFormat="1" applyFont="1" applyFill="1" applyBorder="1" applyAlignment="1">
      <alignment horizontal="center"/>
    </xf>
    <xf numFmtId="164" fontId="10" fillId="0" borderId="4" xfId="0" applyNumberFormat="1" applyFont="1" applyFill="1" applyBorder="1"/>
    <xf numFmtId="164" fontId="10" fillId="6" borderId="4" xfId="0" applyNumberFormat="1" applyFont="1" applyFill="1" applyBorder="1"/>
    <xf numFmtId="164" fontId="10" fillId="7" borderId="4" xfId="0" applyNumberFormat="1" applyFont="1" applyFill="1" applyBorder="1"/>
    <xf numFmtId="0" fontId="3" fillId="0" borderId="4" xfId="0" applyFont="1" applyFill="1" applyBorder="1"/>
    <xf numFmtId="0" fontId="3" fillId="0" borderId="13" xfId="0" applyFont="1" applyFill="1" applyBorder="1"/>
    <xf numFmtId="0" fontId="3" fillId="0" borderId="4" xfId="0" applyFont="1" applyFill="1" applyBorder="1" applyAlignment="1">
      <alignment horizontal="left" wrapText="1"/>
    </xf>
    <xf numFmtId="43" fontId="11" fillId="3" borderId="7" xfId="1" applyFont="1" applyFill="1" applyBorder="1" applyAlignment="1">
      <alignment horizontal="center"/>
    </xf>
    <xf numFmtId="164" fontId="11" fillId="3" borderId="13" xfId="1" applyNumberFormat="1" applyFont="1" applyFill="1" applyBorder="1" applyAlignment="1">
      <alignment horizontal="center"/>
    </xf>
    <xf numFmtId="164" fontId="11" fillId="0" borderId="18" xfId="1" applyNumberFormat="1" applyFont="1" applyFill="1" applyBorder="1" applyAlignment="1">
      <alignment horizontal="center" vertical="center"/>
    </xf>
    <xf numFmtId="14" fontId="11" fillId="0" borderId="19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left"/>
    </xf>
    <xf numFmtId="0" fontId="10" fillId="0" borderId="18" xfId="0" applyFont="1" applyFill="1" applyBorder="1" applyAlignment="1">
      <alignment horizontal="left" wrapText="1"/>
    </xf>
    <xf numFmtId="0" fontId="10" fillId="0" borderId="18" xfId="0" applyFont="1" applyFill="1" applyBorder="1" applyAlignment="1">
      <alignment wrapText="1"/>
    </xf>
    <xf numFmtId="43" fontId="10" fillId="0" borderId="18" xfId="1" applyFont="1" applyFill="1" applyBorder="1" applyAlignment="1">
      <alignment horizontal="center"/>
    </xf>
    <xf numFmtId="164" fontId="10" fillId="0" borderId="18" xfId="1" applyNumberFormat="1" applyFont="1" applyFill="1" applyBorder="1" applyAlignment="1">
      <alignment horizontal="center"/>
    </xf>
    <xf numFmtId="43" fontId="10" fillId="0" borderId="18" xfId="1" applyFont="1" applyFill="1" applyBorder="1"/>
    <xf numFmtId="164" fontId="10" fillId="0" borderId="18" xfId="1" applyNumberFormat="1" applyFont="1" applyFill="1" applyBorder="1"/>
    <xf numFmtId="43" fontId="10" fillId="6" borderId="18" xfId="1" applyFont="1" applyFill="1" applyBorder="1" applyAlignment="1">
      <alignment horizontal="center"/>
    </xf>
    <xf numFmtId="43" fontId="10" fillId="7" borderId="18" xfId="1" applyFont="1" applyFill="1" applyBorder="1" applyAlignment="1">
      <alignment horizontal="center"/>
    </xf>
    <xf numFmtId="164" fontId="11" fillId="0" borderId="18" xfId="1" applyNumberFormat="1" applyFont="1" applyFill="1" applyBorder="1" applyAlignment="1">
      <alignment horizontal="center"/>
    </xf>
    <xf numFmtId="43" fontId="11" fillId="3" borderId="18" xfId="1" applyFont="1" applyFill="1" applyBorder="1" applyAlignment="1">
      <alignment horizontal="center"/>
    </xf>
    <xf numFmtId="14" fontId="12" fillId="0" borderId="18" xfId="1" applyNumberFormat="1" applyFont="1" applyFill="1" applyBorder="1" applyAlignment="1"/>
    <xf numFmtId="164" fontId="10" fillId="0" borderId="18" xfId="0" applyNumberFormat="1" applyFont="1" applyFill="1" applyBorder="1"/>
    <xf numFmtId="164" fontId="10" fillId="6" borderId="18" xfId="0" applyNumberFormat="1" applyFont="1" applyFill="1" applyBorder="1"/>
    <xf numFmtId="164" fontId="10" fillId="7" borderId="18" xfId="0" applyNumberFormat="1" applyFont="1" applyFill="1" applyBorder="1"/>
    <xf numFmtId="0" fontId="3" fillId="0" borderId="18" xfId="0" applyFont="1" applyFill="1" applyBorder="1"/>
    <xf numFmtId="43" fontId="11" fillId="7" borderId="1" xfId="1" applyFont="1" applyFill="1" applyBorder="1"/>
    <xf numFmtId="43" fontId="11" fillId="7" borderId="4" xfId="1" applyFont="1" applyFill="1" applyBorder="1"/>
    <xf numFmtId="43" fontId="11" fillId="9" borderId="4" xfId="1" applyFont="1" applyFill="1" applyBorder="1" applyAlignment="1">
      <alignment horizontal="center"/>
    </xf>
    <xf numFmtId="164" fontId="11" fillId="9" borderId="4" xfId="1" applyNumberFormat="1" applyFont="1" applyFill="1" applyBorder="1" applyAlignment="1">
      <alignment horizontal="center"/>
    </xf>
    <xf numFmtId="164" fontId="11" fillId="0" borderId="14" xfId="1" applyNumberFormat="1" applyFont="1" applyFill="1" applyBorder="1" applyAlignment="1">
      <alignment horizontal="center" vertical="center"/>
    </xf>
    <xf numFmtId="164" fontId="11" fillId="0" borderId="23" xfId="1" applyNumberFormat="1" applyFont="1" applyFill="1" applyBorder="1" applyAlignment="1">
      <alignment horizontal="center" vertical="center"/>
    </xf>
    <xf numFmtId="164" fontId="11" fillId="3" borderId="1" xfId="1" applyNumberFormat="1" applyFont="1" applyFill="1" applyBorder="1" applyAlignment="1">
      <alignment horizontal="center"/>
    </xf>
    <xf numFmtId="43" fontId="11" fillId="9" borderId="7" xfId="1" applyFont="1" applyFill="1" applyBorder="1"/>
    <xf numFmtId="164" fontId="10" fillId="9" borderId="7" xfId="0" applyNumberFormat="1" applyFont="1" applyFill="1" applyBorder="1"/>
    <xf numFmtId="164" fontId="10" fillId="9" borderId="0" xfId="1" applyNumberFormat="1" applyFont="1" applyFill="1" applyBorder="1"/>
    <xf numFmtId="164" fontId="11" fillId="3" borderId="18" xfId="1" applyNumberFormat="1" applyFont="1" applyFill="1" applyBorder="1" applyAlignment="1">
      <alignment horizontal="center"/>
    </xf>
    <xf numFmtId="43" fontId="6" fillId="7" borderId="1" xfId="1" applyFont="1" applyFill="1" applyBorder="1"/>
    <xf numFmtId="43" fontId="6" fillId="6" borderId="1" xfId="1" applyFont="1" applyFill="1" applyBorder="1"/>
    <xf numFmtId="164" fontId="11" fillId="0" borderId="9" xfId="1" applyNumberFormat="1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wrapText="1"/>
    </xf>
    <xf numFmtId="0" fontId="10" fillId="4" borderId="16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14" fontId="12" fillId="4" borderId="15" xfId="1" applyNumberFormat="1" applyFont="1" applyFill="1" applyBorder="1" applyAlignment="1">
      <alignment horizontal="center"/>
    </xf>
    <xf numFmtId="14" fontId="12" fillId="4" borderId="16" xfId="1" applyNumberFormat="1" applyFont="1" applyFill="1" applyBorder="1" applyAlignment="1">
      <alignment horizontal="center"/>
    </xf>
    <xf numFmtId="14" fontId="12" fillId="4" borderId="7" xfId="1" applyNumberFormat="1" applyFont="1" applyFill="1" applyBorder="1" applyAlignment="1">
      <alignment horizontal="center"/>
    </xf>
    <xf numFmtId="164" fontId="11" fillId="4" borderId="20" xfId="1" applyNumberFormat="1" applyFont="1" applyFill="1" applyBorder="1" applyAlignment="1">
      <alignment horizontal="center" vertical="center"/>
    </xf>
    <xf numFmtId="164" fontId="11" fillId="4" borderId="22" xfId="1" applyNumberFormat="1" applyFont="1" applyFill="1" applyBorder="1" applyAlignment="1">
      <alignment horizontal="center" vertical="center"/>
    </xf>
    <xf numFmtId="14" fontId="12" fillId="4" borderId="9" xfId="1" applyNumberFormat="1" applyFont="1" applyFill="1" applyBorder="1" applyAlignment="1">
      <alignment horizontal="center"/>
    </xf>
    <xf numFmtId="164" fontId="11" fillId="4" borderId="21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10" fillId="0" borderId="20" xfId="0" applyFont="1" applyFill="1" applyBorder="1" applyAlignment="1">
      <alignment horizontal="center" wrapText="1"/>
    </xf>
    <xf numFmtId="0" fontId="10" fillId="0" borderId="21" xfId="0" applyFont="1" applyFill="1" applyBorder="1" applyAlignment="1">
      <alignment horizontal="center" wrapText="1"/>
    </xf>
    <xf numFmtId="0" fontId="10" fillId="0" borderId="22" xfId="0" applyFont="1" applyFill="1" applyBorder="1" applyAlignment="1">
      <alignment horizontal="center" wrapText="1"/>
    </xf>
    <xf numFmtId="164" fontId="11" fillId="10" borderId="20" xfId="1" applyNumberFormat="1" applyFont="1" applyFill="1" applyBorder="1" applyAlignment="1">
      <alignment horizontal="center" vertical="center"/>
    </xf>
    <xf numFmtId="164" fontId="11" fillId="10" borderId="21" xfId="1" applyNumberFormat="1" applyFont="1" applyFill="1" applyBorder="1" applyAlignment="1">
      <alignment horizontal="center" vertical="center"/>
    </xf>
    <xf numFmtId="164" fontId="11" fillId="10" borderId="22" xfId="1" applyNumberFormat="1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wrapText="1"/>
    </xf>
    <xf numFmtId="0" fontId="10" fillId="10" borderId="16" xfId="0" applyFont="1" applyFill="1" applyBorder="1" applyAlignment="1">
      <alignment horizontal="center" wrapText="1"/>
    </xf>
    <xf numFmtId="0" fontId="10" fillId="10" borderId="9" xfId="0" applyFont="1" applyFill="1" applyBorder="1" applyAlignment="1">
      <alignment horizontal="center" wrapText="1"/>
    </xf>
    <xf numFmtId="14" fontId="12" fillId="10" borderId="15" xfId="1" applyNumberFormat="1" applyFont="1" applyFill="1" applyBorder="1" applyAlignment="1">
      <alignment horizontal="center"/>
    </xf>
    <xf numFmtId="14" fontId="12" fillId="10" borderId="16" xfId="1" applyNumberFormat="1" applyFont="1" applyFill="1" applyBorder="1" applyAlignment="1">
      <alignment horizontal="center"/>
    </xf>
    <xf numFmtId="14" fontId="12" fillId="10" borderId="9" xfId="1" applyNumberFormat="1" applyFont="1" applyFill="1" applyBorder="1" applyAlignment="1">
      <alignment horizontal="center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00FFFF"/>
      <color rgb="FF00FF00"/>
      <color rgb="FFFF00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5"/>
  <sheetViews>
    <sheetView tabSelected="1" zoomScaleNormal="100" workbookViewId="0">
      <pane ySplit="2" topLeftCell="A3" activePane="bottomLeft" state="frozen"/>
      <selection pane="bottomLeft" activeCell="G1" sqref="G1:G2"/>
    </sheetView>
  </sheetViews>
  <sheetFormatPr defaultRowHeight="12.75"/>
  <cols>
    <col min="1" max="1" width="7.21875" style="3" bestFit="1" customWidth="1"/>
    <col min="2" max="2" width="20.33203125" style="3" bestFit="1" customWidth="1"/>
    <col min="3" max="3" width="8.88671875" style="3" bestFit="1" customWidth="1"/>
    <col min="4" max="4" width="35.44140625" style="1" customWidth="1"/>
    <col min="5" max="5" width="48.6640625" style="3" customWidth="1"/>
    <col min="6" max="6" width="11.21875" style="3" customWidth="1"/>
    <col min="7" max="7" width="9.33203125" style="3" customWidth="1"/>
    <col min="8" max="8" width="7.88671875" style="3" customWidth="1"/>
    <col min="9" max="9" width="9.6640625" style="3" customWidth="1"/>
    <col min="10" max="10" width="7.88671875" style="3" customWidth="1"/>
    <col min="11" max="11" width="10.77734375" style="3" customWidth="1"/>
    <col min="12" max="12" width="9.44140625" style="7" customWidth="1"/>
    <col min="13" max="13" width="10.109375" style="8" customWidth="1"/>
    <col min="14" max="14" width="8.44140625" style="7" customWidth="1"/>
    <col min="15" max="15" width="10.21875" style="7" customWidth="1"/>
    <col min="16" max="16" width="8.44140625" style="7" customWidth="1"/>
    <col min="17" max="17" width="11" style="3" customWidth="1"/>
    <col min="18" max="18" width="8.44140625" style="7" customWidth="1"/>
    <col min="19" max="19" width="8.21875" style="7" customWidth="1"/>
    <col min="20" max="20" width="8.44140625" style="7" customWidth="1"/>
    <col min="21" max="21" width="9.109375" style="3" customWidth="1"/>
    <col min="22" max="22" width="9" style="3" customWidth="1"/>
    <col min="23" max="23" width="9.21875" style="54" customWidth="1"/>
    <col min="24" max="24" width="13.88671875" style="3" bestFit="1" customWidth="1"/>
    <col min="25" max="25" width="9.21875" style="3" bestFit="1" customWidth="1"/>
    <col min="26" max="27" width="8.109375" style="3" bestFit="1" customWidth="1"/>
    <col min="28" max="28" width="35.6640625" style="3" customWidth="1"/>
    <col min="29" max="29" width="64.33203125" style="3" customWidth="1"/>
    <col min="30" max="16384" width="8.88671875" style="3"/>
  </cols>
  <sheetData>
    <row r="1" spans="1:29" s="2" customFormat="1" ht="18" customHeight="1">
      <c r="A1" s="151" t="s">
        <v>0</v>
      </c>
      <c r="B1" s="151" t="s">
        <v>1</v>
      </c>
      <c r="C1" s="153" t="s">
        <v>19</v>
      </c>
      <c r="D1" s="155" t="s">
        <v>2</v>
      </c>
      <c r="E1" s="157" t="s">
        <v>3</v>
      </c>
      <c r="F1" s="157" t="s">
        <v>4</v>
      </c>
      <c r="G1" s="161" t="s">
        <v>85</v>
      </c>
      <c r="H1" s="159" t="s">
        <v>5</v>
      </c>
      <c r="I1" s="161" t="s">
        <v>27</v>
      </c>
      <c r="J1" s="159" t="s">
        <v>5</v>
      </c>
      <c r="K1" s="161" t="s">
        <v>28</v>
      </c>
      <c r="L1" s="159" t="s">
        <v>5</v>
      </c>
      <c r="M1" s="166" t="s">
        <v>29</v>
      </c>
      <c r="N1" s="159" t="s">
        <v>5</v>
      </c>
      <c r="O1" s="166" t="s">
        <v>30</v>
      </c>
      <c r="P1" s="159" t="s">
        <v>5</v>
      </c>
      <c r="Q1" s="161" t="s">
        <v>20</v>
      </c>
      <c r="R1" s="159" t="s">
        <v>5</v>
      </c>
      <c r="S1" s="161" t="s">
        <v>11</v>
      </c>
      <c r="T1" s="164" t="s">
        <v>5</v>
      </c>
      <c r="U1" s="161" t="s">
        <v>12</v>
      </c>
      <c r="V1" s="164" t="s">
        <v>5</v>
      </c>
      <c r="W1" s="168" t="s">
        <v>10</v>
      </c>
      <c r="Y1" s="163" t="s">
        <v>14</v>
      </c>
      <c r="Z1" s="163"/>
      <c r="AA1" s="163"/>
      <c r="AB1" s="163"/>
    </row>
    <row r="2" spans="1:29" s="2" customFormat="1" ht="18.75" thickBot="1">
      <c r="A2" s="152"/>
      <c r="B2" s="152"/>
      <c r="C2" s="154"/>
      <c r="D2" s="156"/>
      <c r="E2" s="158"/>
      <c r="F2" s="158"/>
      <c r="G2" s="162"/>
      <c r="H2" s="160"/>
      <c r="I2" s="162"/>
      <c r="J2" s="160"/>
      <c r="K2" s="162"/>
      <c r="L2" s="160"/>
      <c r="M2" s="167"/>
      <c r="N2" s="160"/>
      <c r="O2" s="167"/>
      <c r="P2" s="160"/>
      <c r="Q2" s="162"/>
      <c r="R2" s="160"/>
      <c r="S2" s="162"/>
      <c r="T2" s="165"/>
      <c r="U2" s="162"/>
      <c r="V2" s="165"/>
      <c r="W2" s="169"/>
      <c r="Y2" s="22" t="s">
        <v>15</v>
      </c>
      <c r="Z2" s="42" t="s">
        <v>23</v>
      </c>
      <c r="AA2" s="39" t="s">
        <v>24</v>
      </c>
      <c r="AB2" s="22" t="s">
        <v>16</v>
      </c>
    </row>
    <row r="3" spans="1:29" s="16" customFormat="1">
      <c r="A3" s="52" t="s">
        <v>64</v>
      </c>
      <c r="B3" s="125" t="s">
        <v>21</v>
      </c>
      <c r="C3" s="34" t="s">
        <v>21</v>
      </c>
      <c r="D3" s="33" t="s">
        <v>50</v>
      </c>
      <c r="E3" s="66" t="s">
        <v>65</v>
      </c>
      <c r="F3" s="66" t="s">
        <v>22</v>
      </c>
      <c r="G3" s="5"/>
      <c r="H3" s="20"/>
      <c r="I3" s="5"/>
      <c r="J3" s="20"/>
      <c r="K3" s="5"/>
      <c r="L3" s="20"/>
      <c r="M3" s="4"/>
      <c r="N3" s="17"/>
      <c r="O3" s="4"/>
      <c r="P3" s="17"/>
      <c r="Q3" s="74">
        <v>3.11</v>
      </c>
      <c r="R3" s="69">
        <v>33</v>
      </c>
      <c r="S3" s="75"/>
      <c r="T3" s="76"/>
      <c r="U3" s="77">
        <v>3.33</v>
      </c>
      <c r="V3" s="127">
        <v>33</v>
      </c>
      <c r="W3" s="56" t="s">
        <v>35</v>
      </c>
      <c r="X3" s="80" t="s">
        <v>40</v>
      </c>
      <c r="Y3" s="23">
        <f t="shared" ref="Y3:Y28" si="0">H3+N3</f>
        <v>0</v>
      </c>
      <c r="Z3" s="43">
        <f t="shared" ref="Z3:Z28" si="1">J3+P3</f>
        <v>0</v>
      </c>
      <c r="AA3" s="45">
        <f t="shared" ref="AA3:AA28" si="2">L3+R3</f>
        <v>33</v>
      </c>
      <c r="AB3" s="24" t="s">
        <v>25</v>
      </c>
    </row>
    <row r="4" spans="1:29" s="16" customFormat="1">
      <c r="A4" s="25" t="s">
        <v>33</v>
      </c>
      <c r="B4" s="25" t="s">
        <v>80</v>
      </c>
      <c r="C4" s="34" t="s">
        <v>21</v>
      </c>
      <c r="D4" s="55" t="s">
        <v>37</v>
      </c>
      <c r="E4" s="33" t="s">
        <v>55</v>
      </c>
      <c r="F4" s="65" t="s">
        <v>34</v>
      </c>
      <c r="G4" s="5"/>
      <c r="H4" s="20"/>
      <c r="I4" s="73" t="s">
        <v>21</v>
      </c>
      <c r="J4" s="20"/>
      <c r="K4" s="74" t="s">
        <v>21</v>
      </c>
      <c r="L4" s="20"/>
      <c r="M4" s="4"/>
      <c r="N4" s="17"/>
      <c r="O4" s="73" t="s">
        <v>21</v>
      </c>
      <c r="P4" s="17"/>
      <c r="Q4" s="74">
        <v>38.11</v>
      </c>
      <c r="R4" s="69">
        <v>340</v>
      </c>
      <c r="S4" s="75"/>
      <c r="T4" s="76"/>
      <c r="U4" s="77">
        <v>33.33</v>
      </c>
      <c r="V4" s="127">
        <v>333</v>
      </c>
      <c r="W4" s="56" t="s">
        <v>35</v>
      </c>
      <c r="X4" s="80" t="s">
        <v>40</v>
      </c>
      <c r="Y4" s="23">
        <f t="shared" si="0"/>
        <v>0</v>
      </c>
      <c r="Z4" s="43">
        <f t="shared" si="1"/>
        <v>0</v>
      </c>
      <c r="AA4" s="45">
        <f t="shared" si="2"/>
        <v>340</v>
      </c>
      <c r="AB4" s="24" t="s">
        <v>25</v>
      </c>
      <c r="AC4" s="16" t="s">
        <v>45</v>
      </c>
    </row>
    <row r="5" spans="1:29" s="16" customFormat="1" ht="13.5" thickBot="1">
      <c r="A5" s="30" t="s">
        <v>36</v>
      </c>
      <c r="B5" s="30" t="s">
        <v>80</v>
      </c>
      <c r="C5" s="83" t="s">
        <v>21</v>
      </c>
      <c r="D5" s="58" t="s">
        <v>38</v>
      </c>
      <c r="E5" s="100" t="s">
        <v>39</v>
      </c>
      <c r="F5" s="84" t="s">
        <v>34</v>
      </c>
      <c r="G5" s="59"/>
      <c r="H5" s="60"/>
      <c r="I5" s="85">
        <v>234</v>
      </c>
      <c r="J5" s="60">
        <v>3461</v>
      </c>
      <c r="K5" s="86" t="s">
        <v>21</v>
      </c>
      <c r="L5" s="60"/>
      <c r="M5" s="32"/>
      <c r="N5" s="31"/>
      <c r="O5" s="87">
        <v>99.49</v>
      </c>
      <c r="P5" s="31">
        <v>1472</v>
      </c>
      <c r="Q5" s="86" t="s">
        <v>21</v>
      </c>
      <c r="R5" s="88"/>
      <c r="S5" s="89">
        <v>34.56</v>
      </c>
      <c r="T5" s="90">
        <v>344</v>
      </c>
      <c r="U5" s="89">
        <v>73.44</v>
      </c>
      <c r="V5" s="94">
        <v>666</v>
      </c>
      <c r="W5" s="62" t="s">
        <v>35</v>
      </c>
      <c r="X5" s="80" t="s">
        <v>40</v>
      </c>
      <c r="Y5" s="95">
        <f t="shared" si="0"/>
        <v>0</v>
      </c>
      <c r="Z5" s="96">
        <f t="shared" si="1"/>
        <v>4933</v>
      </c>
      <c r="AA5" s="97">
        <f t="shared" si="2"/>
        <v>0</v>
      </c>
      <c r="AB5" s="98" t="s">
        <v>25</v>
      </c>
      <c r="AC5" s="16" t="s">
        <v>79</v>
      </c>
    </row>
    <row r="6" spans="1:29" s="16" customFormat="1">
      <c r="A6" s="141" t="s">
        <v>41</v>
      </c>
      <c r="B6" s="25" t="s">
        <v>80</v>
      </c>
      <c r="C6" s="57" t="s">
        <v>21</v>
      </c>
      <c r="D6" s="33" t="s">
        <v>42</v>
      </c>
      <c r="E6" s="135" t="s">
        <v>43</v>
      </c>
      <c r="F6" s="135" t="s">
        <v>44</v>
      </c>
      <c r="G6" s="26"/>
      <c r="H6" s="36"/>
      <c r="I6" s="26"/>
      <c r="J6" s="36"/>
      <c r="K6" s="26"/>
      <c r="L6" s="36"/>
      <c r="M6" s="28"/>
      <c r="N6" s="27"/>
      <c r="O6" s="28"/>
      <c r="P6" s="27"/>
      <c r="Q6" s="74">
        <v>35.799999999999997</v>
      </c>
      <c r="R6" s="81">
        <v>333</v>
      </c>
      <c r="S6" s="91"/>
      <c r="T6" s="92"/>
      <c r="U6" s="77">
        <v>33.33</v>
      </c>
      <c r="V6" s="127">
        <v>333</v>
      </c>
      <c r="W6" s="138" t="s">
        <v>35</v>
      </c>
      <c r="X6" s="80" t="s">
        <v>40</v>
      </c>
      <c r="Y6" s="23">
        <f t="shared" si="0"/>
        <v>0</v>
      </c>
      <c r="Z6" s="43">
        <f t="shared" si="1"/>
        <v>0</v>
      </c>
      <c r="AA6" s="45">
        <f t="shared" si="2"/>
        <v>333</v>
      </c>
      <c r="AB6" s="24" t="s">
        <v>25</v>
      </c>
    </row>
    <row r="7" spans="1:29" s="16" customFormat="1" ht="13.5" thickBot="1">
      <c r="A7" s="142"/>
      <c r="B7" s="126" t="s">
        <v>80</v>
      </c>
      <c r="C7" s="83" t="s">
        <v>21</v>
      </c>
      <c r="D7" s="58" t="s">
        <v>38</v>
      </c>
      <c r="E7" s="137"/>
      <c r="F7" s="137"/>
      <c r="G7" s="59"/>
      <c r="H7" s="60"/>
      <c r="I7" s="85">
        <v>1950</v>
      </c>
      <c r="J7" s="60">
        <v>11364</v>
      </c>
      <c r="K7" s="86" t="s">
        <v>21</v>
      </c>
      <c r="L7" s="60"/>
      <c r="M7" s="32"/>
      <c r="N7" s="31"/>
      <c r="O7" s="87">
        <v>270</v>
      </c>
      <c r="P7" s="31">
        <v>1573</v>
      </c>
      <c r="Q7" s="86">
        <v>195.29</v>
      </c>
      <c r="R7" s="88">
        <v>1138</v>
      </c>
      <c r="S7" s="89">
        <v>288.01</v>
      </c>
      <c r="T7" s="90">
        <v>2222</v>
      </c>
      <c r="U7" s="89">
        <v>612</v>
      </c>
      <c r="V7" s="94">
        <v>6666</v>
      </c>
      <c r="W7" s="143"/>
      <c r="X7" s="80" t="s">
        <v>40</v>
      </c>
      <c r="Y7" s="95">
        <f t="shared" si="0"/>
        <v>0</v>
      </c>
      <c r="Z7" s="96">
        <f t="shared" si="1"/>
        <v>12937</v>
      </c>
      <c r="AA7" s="97">
        <f t="shared" si="2"/>
        <v>1138</v>
      </c>
      <c r="AB7" s="98" t="s">
        <v>25</v>
      </c>
      <c r="AC7" s="16" t="s">
        <v>79</v>
      </c>
    </row>
    <row r="8" spans="1:29" s="16" customFormat="1" ht="13.5" thickBot="1">
      <c r="A8" s="103" t="s">
        <v>46</v>
      </c>
      <c r="B8" s="134" t="s">
        <v>80</v>
      </c>
      <c r="C8" s="104" t="s">
        <v>21</v>
      </c>
      <c r="D8" s="105" t="s">
        <v>38</v>
      </c>
      <c r="E8" s="106" t="s">
        <v>47</v>
      </c>
      <c r="F8" s="107" t="s">
        <v>48</v>
      </c>
      <c r="G8" s="108"/>
      <c r="H8" s="109"/>
      <c r="I8" s="108"/>
      <c r="J8" s="109"/>
      <c r="K8" s="108"/>
      <c r="L8" s="109"/>
      <c r="M8" s="110"/>
      <c r="N8" s="111"/>
      <c r="O8" s="112" t="s">
        <v>21</v>
      </c>
      <c r="P8" s="111"/>
      <c r="Q8" s="113">
        <v>67.2</v>
      </c>
      <c r="R8" s="114">
        <v>666</v>
      </c>
      <c r="S8" s="115" t="s">
        <v>21</v>
      </c>
      <c r="T8" s="115" t="s">
        <v>21</v>
      </c>
      <c r="U8" s="115" t="s">
        <v>21</v>
      </c>
      <c r="V8" s="131" t="s">
        <v>21</v>
      </c>
      <c r="W8" s="116" t="s">
        <v>35</v>
      </c>
      <c r="X8" s="80" t="s">
        <v>40</v>
      </c>
      <c r="Y8" s="117">
        <f t="shared" si="0"/>
        <v>0</v>
      </c>
      <c r="Z8" s="118">
        <f t="shared" si="1"/>
        <v>0</v>
      </c>
      <c r="AA8" s="119">
        <f t="shared" si="2"/>
        <v>666</v>
      </c>
      <c r="AB8" s="120" t="s">
        <v>25</v>
      </c>
      <c r="AC8" s="16" t="s">
        <v>79</v>
      </c>
    </row>
    <row r="9" spans="1:29" s="16" customFormat="1">
      <c r="A9" s="141" t="s">
        <v>49</v>
      </c>
      <c r="B9" s="25" t="s">
        <v>80</v>
      </c>
      <c r="C9" s="57" t="s">
        <v>21</v>
      </c>
      <c r="D9" s="33" t="s">
        <v>50</v>
      </c>
      <c r="E9" s="135" t="s">
        <v>51</v>
      </c>
      <c r="F9" s="135" t="s">
        <v>22</v>
      </c>
      <c r="G9" s="26"/>
      <c r="H9" s="36"/>
      <c r="I9" s="63">
        <v>2449.2800000000002</v>
      </c>
      <c r="J9" s="36">
        <v>20073</v>
      </c>
      <c r="K9" s="26"/>
      <c r="L9" s="36"/>
      <c r="M9" s="28"/>
      <c r="N9" s="27"/>
      <c r="O9" s="64">
        <v>339.13</v>
      </c>
      <c r="P9" s="27">
        <v>2779</v>
      </c>
      <c r="Q9" s="68"/>
      <c r="R9" s="81"/>
      <c r="S9" s="91"/>
      <c r="T9" s="92"/>
      <c r="U9" s="101">
        <v>468.7</v>
      </c>
      <c r="V9" s="102">
        <v>4444</v>
      </c>
      <c r="W9" s="138" t="s">
        <v>35</v>
      </c>
      <c r="X9" s="80" t="s">
        <v>40</v>
      </c>
      <c r="Y9" s="23">
        <f t="shared" si="0"/>
        <v>0</v>
      </c>
      <c r="Z9" s="43">
        <f t="shared" si="1"/>
        <v>22852</v>
      </c>
      <c r="AA9" s="23">
        <f t="shared" si="2"/>
        <v>0</v>
      </c>
      <c r="AB9" s="99" t="s">
        <v>25</v>
      </c>
      <c r="AC9" s="170" t="s">
        <v>78</v>
      </c>
    </row>
    <row r="10" spans="1:29" s="16" customFormat="1">
      <c r="A10" s="144"/>
      <c r="B10" s="25" t="s">
        <v>80</v>
      </c>
      <c r="C10" s="34" t="s">
        <v>21</v>
      </c>
      <c r="D10" s="55" t="s">
        <v>52</v>
      </c>
      <c r="E10" s="136"/>
      <c r="F10" s="136"/>
      <c r="G10" s="5"/>
      <c r="H10" s="20"/>
      <c r="I10" s="73">
        <v>2222.2199999999998</v>
      </c>
      <c r="J10" s="20">
        <v>18212</v>
      </c>
      <c r="K10" s="74">
        <v>1111.1099999999999</v>
      </c>
      <c r="L10" s="20">
        <v>9106</v>
      </c>
      <c r="M10" s="4"/>
      <c r="N10" s="17"/>
      <c r="O10" s="78">
        <v>333.33</v>
      </c>
      <c r="P10" s="17">
        <v>2732</v>
      </c>
      <c r="Q10" s="121">
        <v>111.11</v>
      </c>
      <c r="R10" s="69">
        <v>911</v>
      </c>
      <c r="S10" s="75"/>
      <c r="T10" s="76"/>
      <c r="U10" s="77">
        <v>1046.1500000000001</v>
      </c>
      <c r="V10" s="79">
        <v>11111</v>
      </c>
      <c r="W10" s="139"/>
      <c r="X10" s="80" t="s">
        <v>40</v>
      </c>
      <c r="Y10" s="23">
        <f t="shared" si="0"/>
        <v>0</v>
      </c>
      <c r="Z10" s="43">
        <f t="shared" si="1"/>
        <v>20944</v>
      </c>
      <c r="AA10" s="45">
        <f t="shared" si="2"/>
        <v>10017</v>
      </c>
      <c r="AB10" s="99" t="s">
        <v>25</v>
      </c>
      <c r="AC10" s="171"/>
    </row>
    <row r="11" spans="1:29" s="16" customFormat="1" ht="13.5" thickBot="1">
      <c r="A11" s="142"/>
      <c r="B11" s="126" t="s">
        <v>80</v>
      </c>
      <c r="C11" s="35" t="s">
        <v>21</v>
      </c>
      <c r="D11" s="51" t="s">
        <v>50</v>
      </c>
      <c r="E11" s="137"/>
      <c r="F11" s="137"/>
      <c r="G11" s="59"/>
      <c r="H11" s="60"/>
      <c r="I11" s="85">
        <v>2222.2199999999998</v>
      </c>
      <c r="J11" s="60">
        <v>17949</v>
      </c>
      <c r="K11" s="86">
        <v>1111.1099999999999</v>
      </c>
      <c r="L11" s="60">
        <v>9875</v>
      </c>
      <c r="M11" s="32"/>
      <c r="N11" s="31"/>
      <c r="O11" s="87">
        <v>333.33</v>
      </c>
      <c r="P11" s="31">
        <v>2692</v>
      </c>
      <c r="Q11" s="122">
        <v>111.11</v>
      </c>
      <c r="R11" s="88">
        <v>897</v>
      </c>
      <c r="S11" s="123"/>
      <c r="T11" s="124"/>
      <c r="U11" s="89">
        <v>1046.1500000000001</v>
      </c>
      <c r="V11" s="90">
        <v>11111</v>
      </c>
      <c r="W11" s="143"/>
      <c r="X11" s="80" t="s">
        <v>40</v>
      </c>
      <c r="Y11" s="23">
        <f t="shared" si="0"/>
        <v>0</v>
      </c>
      <c r="Z11" s="43">
        <f t="shared" si="1"/>
        <v>20641</v>
      </c>
      <c r="AA11" s="45">
        <f t="shared" si="2"/>
        <v>10772</v>
      </c>
      <c r="AB11" s="99" t="s">
        <v>25</v>
      </c>
      <c r="AC11" s="172"/>
    </row>
    <row r="12" spans="1:29" s="16" customFormat="1">
      <c r="A12" s="173" t="s">
        <v>77</v>
      </c>
      <c r="B12" s="125" t="s">
        <v>81</v>
      </c>
      <c r="C12" s="34" t="s">
        <v>21</v>
      </c>
      <c r="D12" s="33" t="s">
        <v>50</v>
      </c>
      <c r="E12" s="176" t="s">
        <v>56</v>
      </c>
      <c r="F12" s="176" t="s">
        <v>53</v>
      </c>
      <c r="G12" s="5"/>
      <c r="H12" s="20"/>
      <c r="I12" s="5"/>
      <c r="J12" s="20"/>
      <c r="K12" s="5"/>
      <c r="L12" s="20"/>
      <c r="M12" s="4">
        <v>3.96</v>
      </c>
      <c r="N12" s="17">
        <v>63</v>
      </c>
      <c r="O12" s="78">
        <v>4.46</v>
      </c>
      <c r="P12" s="17">
        <v>71</v>
      </c>
      <c r="Q12" s="74">
        <v>13.82</v>
      </c>
      <c r="R12" s="69">
        <v>138</v>
      </c>
      <c r="S12" s="75"/>
      <c r="T12" s="75"/>
      <c r="U12" s="101">
        <v>33.33</v>
      </c>
      <c r="V12" s="102">
        <v>333</v>
      </c>
      <c r="W12" s="179" t="s">
        <v>35</v>
      </c>
      <c r="X12" s="80" t="s">
        <v>40</v>
      </c>
      <c r="Y12" s="23">
        <f t="shared" ref="Y12:Y21" si="3">H12+N12</f>
        <v>63</v>
      </c>
      <c r="Z12" s="43">
        <f t="shared" ref="Z12:Z21" si="4">J12+P12</f>
        <v>71</v>
      </c>
      <c r="AA12" s="45">
        <f t="shared" ref="AA12:AA21" si="5">L12+R12</f>
        <v>138</v>
      </c>
      <c r="AB12" s="24" t="s">
        <v>25</v>
      </c>
    </row>
    <row r="13" spans="1:29" s="16" customFormat="1">
      <c r="A13" s="174"/>
      <c r="B13" s="125" t="s">
        <v>82</v>
      </c>
      <c r="C13" s="34" t="s">
        <v>21</v>
      </c>
      <c r="D13" s="33" t="s">
        <v>50</v>
      </c>
      <c r="E13" s="177"/>
      <c r="F13" s="177"/>
      <c r="G13" s="5"/>
      <c r="H13" s="20"/>
      <c r="I13" s="73">
        <v>2047.82</v>
      </c>
      <c r="J13" s="20">
        <v>29793</v>
      </c>
      <c r="K13" s="74" t="s">
        <v>21</v>
      </c>
      <c r="L13" s="20"/>
      <c r="M13" s="4"/>
      <c r="N13" s="17"/>
      <c r="O13" s="73">
        <v>350.16</v>
      </c>
      <c r="P13" s="20">
        <v>5094</v>
      </c>
      <c r="Q13" s="74" t="s">
        <v>21</v>
      </c>
      <c r="R13" s="69"/>
      <c r="S13" s="75"/>
      <c r="T13" s="75"/>
      <c r="U13" s="77">
        <v>642.70000000000005</v>
      </c>
      <c r="V13" s="79">
        <v>6666</v>
      </c>
      <c r="W13" s="180"/>
      <c r="X13" s="80" t="s">
        <v>40</v>
      </c>
      <c r="Y13" s="23">
        <f t="shared" si="3"/>
        <v>0</v>
      </c>
      <c r="Z13" s="43">
        <f t="shared" si="4"/>
        <v>34887</v>
      </c>
      <c r="AA13" s="45">
        <f t="shared" si="5"/>
        <v>0</v>
      </c>
      <c r="AB13" s="24" t="s">
        <v>25</v>
      </c>
    </row>
    <row r="14" spans="1:29" s="16" customFormat="1">
      <c r="A14" s="174"/>
      <c r="B14" s="125" t="s">
        <v>21</v>
      </c>
      <c r="C14" s="34" t="s">
        <v>21</v>
      </c>
      <c r="D14" s="33" t="s">
        <v>50</v>
      </c>
      <c r="E14" s="177"/>
      <c r="F14" s="177"/>
      <c r="G14" s="5"/>
      <c r="H14" s="20"/>
      <c r="I14" s="5"/>
      <c r="J14" s="20"/>
      <c r="K14" s="5"/>
      <c r="L14" s="20"/>
      <c r="M14" s="4"/>
      <c r="N14" s="17"/>
      <c r="O14" s="4"/>
      <c r="P14" s="17"/>
      <c r="Q14" s="72"/>
      <c r="R14" s="69"/>
      <c r="S14" s="75"/>
      <c r="T14" s="75"/>
      <c r="U14" s="77"/>
      <c r="V14" s="79" t="s">
        <v>21</v>
      </c>
      <c r="W14" s="180"/>
      <c r="X14" s="80" t="s">
        <v>40</v>
      </c>
      <c r="Y14" s="23">
        <f t="shared" si="3"/>
        <v>0</v>
      </c>
      <c r="Z14" s="43">
        <f t="shared" si="4"/>
        <v>0</v>
      </c>
      <c r="AA14" s="23">
        <f t="shared" si="5"/>
        <v>0</v>
      </c>
      <c r="AB14" s="24" t="s">
        <v>25</v>
      </c>
    </row>
    <row r="15" spans="1:29" s="16" customFormat="1">
      <c r="A15" s="174"/>
      <c r="B15" s="125" t="s">
        <v>21</v>
      </c>
      <c r="C15" s="34" t="s">
        <v>21</v>
      </c>
      <c r="D15" s="33" t="s">
        <v>50</v>
      </c>
      <c r="E15" s="177"/>
      <c r="F15" s="177"/>
      <c r="G15" s="5"/>
      <c r="H15" s="20"/>
      <c r="I15" s="5"/>
      <c r="J15" s="20"/>
      <c r="K15" s="5"/>
      <c r="L15" s="20"/>
      <c r="M15" s="4"/>
      <c r="N15" s="17"/>
      <c r="O15" s="78">
        <v>12.34</v>
      </c>
      <c r="P15" s="17">
        <v>164</v>
      </c>
      <c r="Q15" s="74">
        <v>4.4400000000000004</v>
      </c>
      <c r="R15" s="69">
        <v>44</v>
      </c>
      <c r="S15" s="75"/>
      <c r="T15" s="75"/>
      <c r="U15" s="77">
        <v>3.33</v>
      </c>
      <c r="V15" s="79">
        <v>33</v>
      </c>
      <c r="W15" s="180"/>
      <c r="X15" s="80" t="s">
        <v>40</v>
      </c>
      <c r="Y15" s="23">
        <f t="shared" si="3"/>
        <v>0</v>
      </c>
      <c r="Z15" s="43">
        <f t="shared" si="4"/>
        <v>164</v>
      </c>
      <c r="AA15" s="45">
        <f t="shared" si="5"/>
        <v>44</v>
      </c>
      <c r="AB15" s="24" t="s">
        <v>25</v>
      </c>
    </row>
    <row r="16" spans="1:29" s="16" customFormat="1">
      <c r="A16" s="174"/>
      <c r="B16" s="125" t="s">
        <v>21</v>
      </c>
      <c r="C16" s="34" t="s">
        <v>21</v>
      </c>
      <c r="D16" s="33" t="s">
        <v>50</v>
      </c>
      <c r="E16" s="177"/>
      <c r="F16" s="177"/>
      <c r="G16" s="5"/>
      <c r="H16" s="20"/>
      <c r="I16" s="5"/>
      <c r="J16" s="20"/>
      <c r="K16" s="5"/>
      <c r="L16" s="20"/>
      <c r="M16" s="4"/>
      <c r="N16" s="17"/>
      <c r="O16" s="73">
        <v>12.43</v>
      </c>
      <c r="P16" s="17">
        <v>160</v>
      </c>
      <c r="Q16" s="74">
        <v>1.1100000000000001</v>
      </c>
      <c r="R16" s="69">
        <v>11</v>
      </c>
      <c r="S16" s="75"/>
      <c r="T16" s="75"/>
      <c r="U16" s="77">
        <v>1.1100000000000001</v>
      </c>
      <c r="V16" s="79">
        <v>11</v>
      </c>
      <c r="W16" s="180"/>
      <c r="X16" s="80" t="s">
        <v>40</v>
      </c>
      <c r="Y16" s="23">
        <f t="shared" si="3"/>
        <v>0</v>
      </c>
      <c r="Z16" s="43">
        <f t="shared" si="4"/>
        <v>160</v>
      </c>
      <c r="AA16" s="45">
        <f t="shared" si="5"/>
        <v>11</v>
      </c>
      <c r="AB16" s="24" t="s">
        <v>25</v>
      </c>
    </row>
    <row r="17" spans="1:29" s="16" customFormat="1" ht="13.5" thickBot="1">
      <c r="A17" s="175"/>
      <c r="B17" s="126" t="s">
        <v>21</v>
      </c>
      <c r="C17" s="83" t="s">
        <v>21</v>
      </c>
      <c r="D17" s="51" t="s">
        <v>50</v>
      </c>
      <c r="E17" s="178"/>
      <c r="F17" s="178"/>
      <c r="G17" s="59"/>
      <c r="H17" s="60"/>
      <c r="I17" s="59"/>
      <c r="J17" s="60"/>
      <c r="K17" s="59"/>
      <c r="L17" s="60"/>
      <c r="M17" s="32"/>
      <c r="N17" s="31"/>
      <c r="O17" s="85">
        <v>14.09</v>
      </c>
      <c r="P17" s="31">
        <v>181</v>
      </c>
      <c r="Q17" s="86">
        <v>4.4400000000000004</v>
      </c>
      <c r="R17" s="88">
        <v>44</v>
      </c>
      <c r="S17" s="123"/>
      <c r="T17" s="123"/>
      <c r="U17" s="89">
        <v>3.33</v>
      </c>
      <c r="V17" s="94">
        <v>33</v>
      </c>
      <c r="W17" s="181"/>
      <c r="X17" s="80" t="s">
        <v>40</v>
      </c>
      <c r="Y17" s="95">
        <f t="shared" si="3"/>
        <v>0</v>
      </c>
      <c r="Z17" s="96">
        <f t="shared" si="4"/>
        <v>181</v>
      </c>
      <c r="AA17" s="97">
        <f t="shared" si="5"/>
        <v>44</v>
      </c>
      <c r="AB17" s="98" t="s">
        <v>25</v>
      </c>
    </row>
    <row r="18" spans="1:29" s="16" customFormat="1">
      <c r="A18" s="25" t="s">
        <v>54</v>
      </c>
      <c r="B18" s="125" t="s">
        <v>21</v>
      </c>
      <c r="C18" s="57" t="s">
        <v>21</v>
      </c>
      <c r="D18" s="33" t="s">
        <v>42</v>
      </c>
      <c r="E18" s="65" t="s">
        <v>57</v>
      </c>
      <c r="F18" s="65" t="s">
        <v>53</v>
      </c>
      <c r="G18" s="26"/>
      <c r="H18" s="36"/>
      <c r="I18" s="26"/>
      <c r="J18" s="36"/>
      <c r="K18" s="26"/>
      <c r="L18" s="36"/>
      <c r="M18" s="28"/>
      <c r="N18" s="27"/>
      <c r="O18" s="78">
        <v>19.21</v>
      </c>
      <c r="P18" s="17">
        <v>134</v>
      </c>
      <c r="Q18" s="74">
        <v>13.33</v>
      </c>
      <c r="R18" s="81">
        <v>136</v>
      </c>
      <c r="S18" s="75"/>
      <c r="T18" s="75"/>
      <c r="U18" s="101">
        <v>33.33</v>
      </c>
      <c r="V18" s="102">
        <v>333</v>
      </c>
      <c r="W18" s="61" t="s">
        <v>35</v>
      </c>
      <c r="X18" s="80" t="s">
        <v>40</v>
      </c>
      <c r="Y18" s="23">
        <f t="shared" si="3"/>
        <v>0</v>
      </c>
      <c r="Z18" s="43">
        <f t="shared" si="4"/>
        <v>134</v>
      </c>
      <c r="AA18" s="45">
        <f t="shared" si="5"/>
        <v>136</v>
      </c>
      <c r="AB18" s="24" t="s">
        <v>25</v>
      </c>
    </row>
    <row r="19" spans="1:29" s="16" customFormat="1">
      <c r="A19" s="52" t="s">
        <v>58</v>
      </c>
      <c r="B19" s="125" t="s">
        <v>21</v>
      </c>
      <c r="C19" s="34" t="s">
        <v>21</v>
      </c>
      <c r="D19" s="33" t="s">
        <v>50</v>
      </c>
      <c r="E19" s="66" t="s">
        <v>59</v>
      </c>
      <c r="F19" s="66" t="s">
        <v>22</v>
      </c>
      <c r="G19" s="5"/>
      <c r="H19" s="20"/>
      <c r="I19" s="5"/>
      <c r="J19" s="20"/>
      <c r="K19" s="5"/>
      <c r="L19" s="20"/>
      <c r="M19" s="4"/>
      <c r="N19" s="17"/>
      <c r="O19" s="78">
        <v>49.28</v>
      </c>
      <c r="P19" s="17">
        <v>417</v>
      </c>
      <c r="Q19" s="74">
        <v>24.52</v>
      </c>
      <c r="R19" s="69">
        <v>244</v>
      </c>
      <c r="S19" s="75"/>
      <c r="T19" s="75"/>
      <c r="U19" s="77">
        <v>66.66</v>
      </c>
      <c r="V19" s="79">
        <v>666</v>
      </c>
      <c r="W19" s="56" t="s">
        <v>35</v>
      </c>
      <c r="X19" s="80" t="s">
        <v>40</v>
      </c>
      <c r="Y19" s="23">
        <f t="shared" si="3"/>
        <v>0</v>
      </c>
      <c r="Z19" s="43">
        <f t="shared" si="4"/>
        <v>417</v>
      </c>
      <c r="AA19" s="45">
        <f t="shared" si="5"/>
        <v>244</v>
      </c>
      <c r="AB19" s="24" t="s">
        <v>25</v>
      </c>
    </row>
    <row r="20" spans="1:29" s="16" customFormat="1">
      <c r="A20" s="52" t="s">
        <v>60</v>
      </c>
      <c r="B20" s="125" t="s">
        <v>21</v>
      </c>
      <c r="C20" s="34" t="s">
        <v>21</v>
      </c>
      <c r="D20" s="33" t="s">
        <v>50</v>
      </c>
      <c r="E20" s="66" t="s">
        <v>61</v>
      </c>
      <c r="F20" s="66" t="s">
        <v>22</v>
      </c>
      <c r="G20" s="5"/>
      <c r="H20" s="20"/>
      <c r="I20" s="5"/>
      <c r="J20" s="20"/>
      <c r="K20" s="5"/>
      <c r="L20" s="20"/>
      <c r="M20" s="4"/>
      <c r="N20" s="17"/>
      <c r="O20" s="4"/>
      <c r="P20" s="17"/>
      <c r="Q20" s="74">
        <v>21.72</v>
      </c>
      <c r="R20" s="69">
        <v>155</v>
      </c>
      <c r="S20" s="75"/>
      <c r="T20" s="75"/>
      <c r="U20" s="77">
        <v>61.11</v>
      </c>
      <c r="V20" s="79">
        <v>666</v>
      </c>
      <c r="W20" s="56" t="s">
        <v>35</v>
      </c>
      <c r="X20" s="80" t="s">
        <v>40</v>
      </c>
      <c r="Y20" s="23">
        <f t="shared" si="3"/>
        <v>0</v>
      </c>
      <c r="Z20" s="43">
        <f t="shared" si="4"/>
        <v>0</v>
      </c>
      <c r="AA20" s="45">
        <f t="shared" si="5"/>
        <v>155</v>
      </c>
      <c r="AB20" s="24" t="s">
        <v>25</v>
      </c>
    </row>
    <row r="21" spans="1:29" s="16" customFormat="1" ht="13.5" thickBot="1">
      <c r="A21" s="30" t="s">
        <v>62</v>
      </c>
      <c r="B21" s="30" t="s">
        <v>80</v>
      </c>
      <c r="C21" s="83" t="s">
        <v>21</v>
      </c>
      <c r="D21" s="58" t="s">
        <v>52</v>
      </c>
      <c r="E21" s="84" t="s">
        <v>63</v>
      </c>
      <c r="F21" s="84" t="s">
        <v>22</v>
      </c>
      <c r="G21" s="59"/>
      <c r="H21" s="60"/>
      <c r="I21" s="85">
        <v>234</v>
      </c>
      <c r="J21" s="60">
        <v>1916</v>
      </c>
      <c r="K21" s="86">
        <v>111.11</v>
      </c>
      <c r="L21" s="60">
        <v>666</v>
      </c>
      <c r="M21" s="32"/>
      <c r="N21" s="31"/>
      <c r="O21" s="85">
        <v>40.369999999999997</v>
      </c>
      <c r="P21" s="60">
        <v>331</v>
      </c>
      <c r="Q21" s="86">
        <v>26.87</v>
      </c>
      <c r="R21" s="88">
        <v>266</v>
      </c>
      <c r="S21" s="123"/>
      <c r="T21" s="123"/>
      <c r="U21" s="89">
        <v>73.44</v>
      </c>
      <c r="V21" s="94">
        <v>777</v>
      </c>
      <c r="W21" s="62" t="s">
        <v>35</v>
      </c>
      <c r="X21" s="80" t="s">
        <v>40</v>
      </c>
      <c r="Y21" s="95">
        <f t="shared" si="3"/>
        <v>0</v>
      </c>
      <c r="Z21" s="96">
        <f t="shared" si="4"/>
        <v>2247</v>
      </c>
      <c r="AA21" s="97">
        <f t="shared" si="5"/>
        <v>932</v>
      </c>
      <c r="AB21" s="98" t="s">
        <v>25</v>
      </c>
      <c r="AC21" s="16" t="s">
        <v>79</v>
      </c>
    </row>
    <row r="22" spans="1:29" s="16" customFormat="1">
      <c r="A22" s="141" t="s">
        <v>66</v>
      </c>
      <c r="B22" s="125" t="s">
        <v>21</v>
      </c>
      <c r="C22" s="34" t="s">
        <v>21</v>
      </c>
      <c r="D22" s="33" t="s">
        <v>42</v>
      </c>
      <c r="E22" s="135" t="s">
        <v>71</v>
      </c>
      <c r="F22" s="135" t="s">
        <v>22</v>
      </c>
      <c r="G22" s="5"/>
      <c r="H22" s="20"/>
      <c r="I22" s="5"/>
      <c r="J22" s="20"/>
      <c r="K22" s="5"/>
      <c r="L22" s="20"/>
      <c r="M22" s="5">
        <v>3.96</v>
      </c>
      <c r="N22" s="20">
        <v>41</v>
      </c>
      <c r="O22" s="73">
        <v>22.98</v>
      </c>
      <c r="P22" s="20">
        <v>236</v>
      </c>
      <c r="Q22" s="74">
        <v>8.8800000000000008</v>
      </c>
      <c r="R22" s="20">
        <v>99</v>
      </c>
      <c r="S22" s="75"/>
      <c r="T22" s="75"/>
      <c r="U22" s="77">
        <v>18.88</v>
      </c>
      <c r="V22" s="79">
        <v>188</v>
      </c>
      <c r="W22" s="138" t="s">
        <v>35</v>
      </c>
      <c r="X22" s="80" t="s">
        <v>40</v>
      </c>
      <c r="Y22" s="23">
        <f t="shared" si="0"/>
        <v>41</v>
      </c>
      <c r="Z22" s="43">
        <f t="shared" si="1"/>
        <v>236</v>
      </c>
      <c r="AA22" s="45">
        <f t="shared" si="2"/>
        <v>99</v>
      </c>
      <c r="AB22" s="24" t="s">
        <v>25</v>
      </c>
    </row>
    <row r="23" spans="1:29" s="16" customFormat="1">
      <c r="A23" s="144"/>
      <c r="B23" s="125" t="s">
        <v>21</v>
      </c>
      <c r="C23" s="34" t="s">
        <v>21</v>
      </c>
      <c r="D23" s="67" t="s">
        <v>68</v>
      </c>
      <c r="E23" s="136"/>
      <c r="F23" s="136"/>
      <c r="G23" s="5"/>
      <c r="H23" s="20"/>
      <c r="I23" s="5"/>
      <c r="J23" s="20"/>
      <c r="K23" s="5"/>
      <c r="L23" s="20"/>
      <c r="M23" s="4"/>
      <c r="N23" s="17"/>
      <c r="O23" s="4"/>
      <c r="P23" s="17"/>
      <c r="Q23" s="72"/>
      <c r="R23" s="69"/>
      <c r="S23" s="75"/>
      <c r="T23" s="75"/>
      <c r="U23" s="77" t="s">
        <v>21</v>
      </c>
      <c r="V23" s="127" t="s">
        <v>21</v>
      </c>
      <c r="W23" s="139"/>
      <c r="X23" s="80" t="s">
        <v>40</v>
      </c>
      <c r="Y23" s="23">
        <f t="shared" si="0"/>
        <v>0</v>
      </c>
      <c r="Z23" s="43">
        <f t="shared" si="1"/>
        <v>0</v>
      </c>
      <c r="AA23" s="23">
        <f t="shared" si="2"/>
        <v>0</v>
      </c>
      <c r="AB23" s="24" t="s">
        <v>25</v>
      </c>
    </row>
    <row r="24" spans="1:29" s="16" customFormat="1">
      <c r="A24" s="144"/>
      <c r="B24" s="125" t="s">
        <v>21</v>
      </c>
      <c r="C24" s="57" t="s">
        <v>21</v>
      </c>
      <c r="D24" s="67" t="s">
        <v>69</v>
      </c>
      <c r="E24" s="136"/>
      <c r="F24" s="136"/>
      <c r="G24" s="26"/>
      <c r="H24" s="36"/>
      <c r="I24" s="5"/>
      <c r="J24" s="20"/>
      <c r="K24" s="5"/>
      <c r="L24" s="36"/>
      <c r="M24" s="28"/>
      <c r="N24" s="27"/>
      <c r="O24" s="4"/>
      <c r="P24" s="20"/>
      <c r="Q24" s="74">
        <v>54.43</v>
      </c>
      <c r="R24" s="81">
        <v>555</v>
      </c>
      <c r="S24" s="75"/>
      <c r="T24" s="75"/>
      <c r="U24" s="101">
        <v>111.11</v>
      </c>
      <c r="V24" s="102">
        <v>1111</v>
      </c>
      <c r="W24" s="139"/>
      <c r="X24" s="80" t="s">
        <v>40</v>
      </c>
      <c r="Y24" s="23">
        <f t="shared" si="0"/>
        <v>0</v>
      </c>
      <c r="Z24" s="43">
        <f t="shared" si="1"/>
        <v>0</v>
      </c>
      <c r="AA24" s="45">
        <f t="shared" si="2"/>
        <v>555</v>
      </c>
      <c r="AB24" s="24" t="s">
        <v>25</v>
      </c>
    </row>
    <row r="25" spans="1:29" s="16" customFormat="1">
      <c r="A25" s="144"/>
      <c r="B25" s="125" t="s">
        <v>21</v>
      </c>
      <c r="C25" s="34" t="s">
        <v>21</v>
      </c>
      <c r="D25" s="67" t="s">
        <v>68</v>
      </c>
      <c r="E25" s="136"/>
      <c r="F25" s="136"/>
      <c r="G25" s="5"/>
      <c r="H25" s="20"/>
      <c r="I25" s="5"/>
      <c r="J25" s="20"/>
      <c r="K25" s="5"/>
      <c r="L25" s="20"/>
      <c r="M25" s="4"/>
      <c r="N25" s="17"/>
      <c r="O25" s="4"/>
      <c r="P25" s="20"/>
      <c r="Q25" s="74">
        <v>14.93</v>
      </c>
      <c r="R25" s="69">
        <v>144</v>
      </c>
      <c r="S25" s="77">
        <v>24.59</v>
      </c>
      <c r="T25" s="127">
        <v>244</v>
      </c>
      <c r="U25" s="77">
        <v>34.840000000000003</v>
      </c>
      <c r="V25" s="79">
        <v>333</v>
      </c>
      <c r="W25" s="139"/>
      <c r="X25" s="80" t="s">
        <v>40</v>
      </c>
      <c r="Y25" s="23">
        <f t="shared" si="0"/>
        <v>0</v>
      </c>
      <c r="Z25" s="43">
        <f t="shared" si="1"/>
        <v>0</v>
      </c>
      <c r="AA25" s="45">
        <f t="shared" si="2"/>
        <v>144</v>
      </c>
      <c r="AB25" s="24" t="s">
        <v>25</v>
      </c>
    </row>
    <row r="26" spans="1:29" s="16" customFormat="1">
      <c r="A26" s="144"/>
      <c r="B26" s="125" t="s">
        <v>83</v>
      </c>
      <c r="C26" s="34" t="s">
        <v>21</v>
      </c>
      <c r="D26" s="33" t="s">
        <v>70</v>
      </c>
      <c r="E26" s="136"/>
      <c r="F26" s="136"/>
      <c r="G26" s="5"/>
      <c r="H26" s="20"/>
      <c r="I26" s="73">
        <v>4252.8500000000004</v>
      </c>
      <c r="J26" s="20">
        <v>23973</v>
      </c>
      <c r="K26" s="74" t="s">
        <v>21</v>
      </c>
      <c r="L26" s="20"/>
      <c r="M26" s="4"/>
      <c r="N26" s="17"/>
      <c r="O26" s="73">
        <v>1181.81</v>
      </c>
      <c r="P26" s="20">
        <v>6662</v>
      </c>
      <c r="Q26" s="74" t="s">
        <v>21</v>
      </c>
      <c r="R26" s="69"/>
      <c r="S26" s="77">
        <v>628.11</v>
      </c>
      <c r="T26" s="127">
        <v>6666</v>
      </c>
      <c r="U26" s="77">
        <v>1334.74</v>
      </c>
      <c r="V26" s="79">
        <v>13333</v>
      </c>
      <c r="W26" s="139"/>
      <c r="X26" s="80" t="s">
        <v>40</v>
      </c>
      <c r="Y26" s="23">
        <f t="shared" si="0"/>
        <v>0</v>
      </c>
      <c r="Z26" s="43">
        <f t="shared" si="1"/>
        <v>30635</v>
      </c>
      <c r="AA26" s="45">
        <f t="shared" si="2"/>
        <v>0</v>
      </c>
      <c r="AB26" s="24" t="s">
        <v>25</v>
      </c>
    </row>
    <row r="27" spans="1:29" s="16" customFormat="1" ht="13.5" thickBot="1">
      <c r="A27" s="142"/>
      <c r="B27" s="126" t="s">
        <v>84</v>
      </c>
      <c r="C27" s="83" t="s">
        <v>21</v>
      </c>
      <c r="D27" s="51" t="s">
        <v>67</v>
      </c>
      <c r="E27" s="137"/>
      <c r="F27" s="137"/>
      <c r="G27" s="59"/>
      <c r="H27" s="60"/>
      <c r="I27" s="59"/>
      <c r="J27" s="60"/>
      <c r="K27" s="59"/>
      <c r="L27" s="60"/>
      <c r="M27" s="32"/>
      <c r="N27" s="31"/>
      <c r="O27" s="32"/>
      <c r="P27" s="60"/>
      <c r="Q27" s="86">
        <v>10.14</v>
      </c>
      <c r="R27" s="88">
        <v>103</v>
      </c>
      <c r="S27" s="89">
        <v>18.88</v>
      </c>
      <c r="T27" s="90">
        <v>188</v>
      </c>
      <c r="U27" s="89">
        <v>26</v>
      </c>
      <c r="V27" s="90">
        <v>266</v>
      </c>
      <c r="W27" s="140"/>
      <c r="X27" s="80" t="s">
        <v>40</v>
      </c>
      <c r="Y27" s="95">
        <f t="shared" si="0"/>
        <v>0</v>
      </c>
      <c r="Z27" s="96">
        <f t="shared" si="1"/>
        <v>0</v>
      </c>
      <c r="AA27" s="97">
        <f t="shared" si="2"/>
        <v>103</v>
      </c>
      <c r="AB27" s="98" t="s">
        <v>25</v>
      </c>
    </row>
    <row r="28" spans="1:29" s="16" customFormat="1">
      <c r="A28" s="25" t="s">
        <v>72</v>
      </c>
      <c r="B28" s="125" t="s">
        <v>73</v>
      </c>
      <c r="C28" s="57">
        <v>30880</v>
      </c>
      <c r="D28" s="33" t="s">
        <v>42</v>
      </c>
      <c r="E28" s="67" t="s">
        <v>74</v>
      </c>
      <c r="F28" s="65" t="s">
        <v>75</v>
      </c>
      <c r="G28" s="26"/>
      <c r="H28" s="36"/>
      <c r="I28" s="26"/>
      <c r="J28" s="36"/>
      <c r="K28" s="26"/>
      <c r="L28" s="36"/>
      <c r="M28" s="28"/>
      <c r="N28" s="27"/>
      <c r="O28" s="28"/>
      <c r="P28" s="36"/>
      <c r="Q28" s="128">
        <v>2.74</v>
      </c>
      <c r="R28" s="81">
        <v>3499</v>
      </c>
      <c r="S28" s="75"/>
      <c r="T28" s="75"/>
      <c r="U28" s="82">
        <v>7.06</v>
      </c>
      <c r="V28" s="93">
        <v>9038</v>
      </c>
      <c r="W28" s="56">
        <v>46212</v>
      </c>
      <c r="X28" s="80"/>
      <c r="Y28" s="23">
        <f t="shared" si="0"/>
        <v>0</v>
      </c>
      <c r="Z28" s="43">
        <f t="shared" si="1"/>
        <v>0</v>
      </c>
      <c r="AA28" s="129">
        <f t="shared" si="2"/>
        <v>3499</v>
      </c>
      <c r="AB28" s="24" t="s">
        <v>25</v>
      </c>
      <c r="AC28" s="16" t="s">
        <v>76</v>
      </c>
    </row>
    <row r="29" spans="1:29" s="16" customFormat="1">
      <c r="A29" s="52"/>
      <c r="B29" s="125"/>
      <c r="C29" s="34"/>
      <c r="D29" s="33"/>
      <c r="E29" s="50"/>
      <c r="F29" s="66"/>
      <c r="G29" s="5"/>
      <c r="H29" s="20"/>
      <c r="I29" s="5"/>
      <c r="J29" s="20"/>
      <c r="K29" s="5"/>
      <c r="L29" s="20"/>
      <c r="M29" s="4"/>
      <c r="N29" s="17"/>
      <c r="O29" s="4"/>
      <c r="P29" s="17"/>
      <c r="Q29" s="72"/>
      <c r="R29" s="69"/>
      <c r="S29" s="70"/>
      <c r="T29" s="69"/>
      <c r="U29" s="70"/>
      <c r="V29" s="71"/>
      <c r="W29" s="56"/>
      <c r="X29" s="80"/>
      <c r="Y29" s="23"/>
      <c r="Z29" s="23"/>
      <c r="AA29" s="23"/>
      <c r="AB29" s="24"/>
    </row>
    <row r="30" spans="1:29" s="16" customFormat="1">
      <c r="A30" s="10"/>
      <c r="B30" s="10"/>
      <c r="C30" s="11"/>
      <c r="D30" s="12"/>
      <c r="E30" s="13"/>
      <c r="F30" s="13"/>
      <c r="G30" s="14"/>
      <c r="H30" s="37"/>
      <c r="I30" s="37"/>
      <c r="J30" s="37"/>
      <c r="K30" s="14"/>
      <c r="L30" s="18"/>
      <c r="M30" s="15"/>
      <c r="N30" s="18"/>
      <c r="O30" s="18"/>
      <c r="P30" s="18"/>
      <c r="Q30" s="15"/>
      <c r="R30" s="18"/>
      <c r="S30" s="18"/>
      <c r="T30" s="18"/>
      <c r="U30" s="15"/>
      <c r="V30" s="15"/>
      <c r="W30" s="15"/>
    </row>
    <row r="31" spans="1:29" s="16" customFormat="1">
      <c r="A31" s="10"/>
      <c r="B31" s="10"/>
      <c r="C31" s="11"/>
      <c r="D31" s="12"/>
      <c r="E31" s="53"/>
      <c r="F31" s="53"/>
      <c r="G31" s="14"/>
      <c r="H31" s="37"/>
      <c r="I31" s="37"/>
      <c r="J31" s="37"/>
      <c r="K31" s="14"/>
      <c r="L31" s="18"/>
      <c r="M31" s="15"/>
      <c r="N31" s="18"/>
      <c r="O31" s="18"/>
      <c r="P31" s="18"/>
      <c r="Q31" s="15"/>
      <c r="R31" s="18"/>
      <c r="S31" s="18"/>
      <c r="T31" s="18"/>
      <c r="U31" s="15"/>
      <c r="V31" s="15"/>
      <c r="W31" s="15"/>
      <c r="AA31" s="130">
        <v>3499</v>
      </c>
    </row>
    <row r="32" spans="1:29">
      <c r="A32" s="145" t="s">
        <v>6</v>
      </c>
      <c r="B32" s="146"/>
      <c r="C32" s="146"/>
      <c r="D32" s="146"/>
      <c r="E32" s="147"/>
      <c r="F32" s="147"/>
      <c r="G32" s="6">
        <f t="shared" ref="G32:V32" si="6">SUM(G3:G31)</f>
        <v>0</v>
      </c>
      <c r="H32" s="19">
        <f t="shared" si="6"/>
        <v>0</v>
      </c>
      <c r="I32" s="133">
        <f t="shared" si="6"/>
        <v>15612.39</v>
      </c>
      <c r="J32" s="19">
        <f t="shared" si="6"/>
        <v>126741</v>
      </c>
      <c r="K32" s="132">
        <f t="shared" si="6"/>
        <v>2333.33</v>
      </c>
      <c r="L32" s="19">
        <f t="shared" si="6"/>
        <v>19647</v>
      </c>
      <c r="M32" s="6">
        <f t="shared" si="6"/>
        <v>7.92</v>
      </c>
      <c r="N32" s="19">
        <f t="shared" si="6"/>
        <v>104</v>
      </c>
      <c r="O32" s="133">
        <f t="shared" si="6"/>
        <v>3082.41</v>
      </c>
      <c r="P32" s="19">
        <f t="shared" si="6"/>
        <v>24698</v>
      </c>
      <c r="Q32" s="132">
        <f t="shared" si="6"/>
        <v>763.10000000000014</v>
      </c>
      <c r="R32" s="19">
        <f t="shared" si="6"/>
        <v>9756</v>
      </c>
      <c r="S32" s="6">
        <f t="shared" si="6"/>
        <v>994.15</v>
      </c>
      <c r="T32" s="19">
        <f t="shared" si="6"/>
        <v>9664</v>
      </c>
      <c r="U32" s="6">
        <f t="shared" si="6"/>
        <v>5767.4</v>
      </c>
      <c r="V32" s="19">
        <f t="shared" si="6"/>
        <v>68484</v>
      </c>
      <c r="W32" s="21"/>
      <c r="Y32" s="19">
        <f>SUM(Y3:Y31)</f>
        <v>104</v>
      </c>
      <c r="Z32" s="41">
        <f>SUM(Z3:Z31)</f>
        <v>151439</v>
      </c>
      <c r="AA32" s="40">
        <f>SUM(AA3:AA29)-AA31</f>
        <v>25904</v>
      </c>
      <c r="AB32" s="29" t="s">
        <v>17</v>
      </c>
    </row>
    <row r="33" spans="1:28">
      <c r="N33" s="8"/>
      <c r="O33" s="8"/>
      <c r="P33" s="8"/>
      <c r="W33" s="15"/>
    </row>
    <row r="34" spans="1:28">
      <c r="F34" s="46"/>
      <c r="G34" s="47" t="s">
        <v>26</v>
      </c>
      <c r="H34" s="38"/>
      <c r="I34" s="48" t="s">
        <v>32</v>
      </c>
      <c r="J34" s="38"/>
      <c r="K34" s="3" t="s">
        <v>31</v>
      </c>
      <c r="L34" s="46"/>
      <c r="M34" s="47" t="s">
        <v>26</v>
      </c>
      <c r="N34" s="38"/>
      <c r="O34" s="48" t="s">
        <v>32</v>
      </c>
      <c r="P34" s="38"/>
      <c r="Q34" s="3" t="s">
        <v>31</v>
      </c>
      <c r="W34" s="15"/>
      <c r="Y34" s="38">
        <v>46290</v>
      </c>
      <c r="Z34" s="38">
        <v>46290</v>
      </c>
      <c r="AB34" s="3" t="s">
        <v>18</v>
      </c>
    </row>
    <row r="35" spans="1:28" ht="15">
      <c r="F35" s="46"/>
      <c r="G35" s="8"/>
      <c r="K35" s="8"/>
      <c r="L35" s="46"/>
      <c r="N35" s="46"/>
      <c r="O35" s="46"/>
      <c r="P35" s="46"/>
      <c r="Q35" s="9"/>
      <c r="W35" s="15"/>
      <c r="Z35" s="44">
        <f>Y32+Z32</f>
        <v>151543</v>
      </c>
    </row>
    <row r="36" spans="1:28">
      <c r="W36" s="15"/>
      <c r="X36" s="46"/>
      <c r="Y36" s="49" t="s">
        <v>26</v>
      </c>
    </row>
    <row r="37" spans="1:28">
      <c r="A37" s="150" t="s">
        <v>9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"/>
      <c r="Y37" s="8"/>
      <c r="Z37" s="48" t="s">
        <v>32</v>
      </c>
      <c r="AA37" s="3" t="s">
        <v>31</v>
      </c>
    </row>
    <row r="38" spans="1:28">
      <c r="A38" s="149" t="s">
        <v>13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W38" s="15"/>
    </row>
    <row r="39" spans="1:28">
      <c r="U39" s="7"/>
      <c r="V39" s="7"/>
      <c r="W39" s="15"/>
    </row>
    <row r="40" spans="1:28">
      <c r="E40" s="9"/>
      <c r="F40" s="8"/>
      <c r="U40" s="7"/>
      <c r="V40" s="7"/>
    </row>
    <row r="41" spans="1:28">
      <c r="F41" s="9"/>
      <c r="G41" s="8"/>
      <c r="I41" s="8"/>
      <c r="J41" s="8"/>
      <c r="K41" s="8"/>
      <c r="L41" s="8"/>
      <c r="U41" s="7"/>
      <c r="V41" s="7"/>
    </row>
    <row r="42" spans="1:28">
      <c r="L42" s="8"/>
    </row>
    <row r="44" spans="1:28" ht="12.75" customHeight="1">
      <c r="D44" s="148" t="s">
        <v>7</v>
      </c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</row>
    <row r="45" spans="1:28" ht="12.75" customHeight="1"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</row>
    <row r="46" spans="1:28" ht="12.75" customHeight="1"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</row>
    <row r="47" spans="1:28" ht="12.75" customHeight="1"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</row>
    <row r="48" spans="1:28" ht="12.75" customHeight="1"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</row>
    <row r="51" spans="4:22" ht="12.75" customHeight="1">
      <c r="D51" s="148" t="s">
        <v>8</v>
      </c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</row>
    <row r="52" spans="4:22" ht="12.75" customHeight="1"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</row>
    <row r="53" spans="4:22" ht="12.75" customHeight="1"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</row>
    <row r="54" spans="4:22" ht="12.75" customHeight="1"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</row>
    <row r="55" spans="4:22" ht="12.75" customHeight="1"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</row>
  </sheetData>
  <mergeCells count="46">
    <mergeCell ref="AC9:AC11"/>
    <mergeCell ref="A12:A17"/>
    <mergeCell ref="E12:E17"/>
    <mergeCell ref="F12:F17"/>
    <mergeCell ref="W12:W17"/>
    <mergeCell ref="I1:I2"/>
    <mergeCell ref="J1:J2"/>
    <mergeCell ref="O1:O2"/>
    <mergeCell ref="H1:H2"/>
    <mergeCell ref="F1:F2"/>
    <mergeCell ref="G1:G2"/>
    <mergeCell ref="P1:P2"/>
    <mergeCell ref="K1:K2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A1:A2"/>
    <mergeCell ref="B1:B2"/>
    <mergeCell ref="C1:C2"/>
    <mergeCell ref="D1:D2"/>
    <mergeCell ref="E1:E2"/>
    <mergeCell ref="A32:F32"/>
    <mergeCell ref="D44:V48"/>
    <mergeCell ref="D51:V55"/>
    <mergeCell ref="A38:T38"/>
    <mergeCell ref="A37:V37"/>
    <mergeCell ref="F22:F27"/>
    <mergeCell ref="W22:W27"/>
    <mergeCell ref="A6:A7"/>
    <mergeCell ref="E6:E7"/>
    <mergeCell ref="F6:F7"/>
    <mergeCell ref="W6:W7"/>
    <mergeCell ref="A9:A11"/>
    <mergeCell ref="E9:E11"/>
    <mergeCell ref="F9:F11"/>
    <mergeCell ref="W9:W11"/>
    <mergeCell ref="A22:A27"/>
    <mergeCell ref="E22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2026-10-01T17:41:10Z</dcterms:modified>
</cp:coreProperties>
</file>