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β=ΕΕ" sheetId="5" r:id="rId1"/>
  </sheets>
  <calcPr calcId="125725"/>
</workbook>
</file>

<file path=xl/calcChain.xml><?xml version="1.0" encoding="utf-8"?>
<calcChain xmlns="http://schemas.openxmlformats.org/spreadsheetml/2006/main">
  <c r="AS27" i="5"/>
  <c r="AS26"/>
  <c r="AP36"/>
  <c r="AN36"/>
  <c r="AL36"/>
  <c r="AJ36"/>
  <c r="AG36"/>
  <c r="AC36"/>
  <c r="AM36"/>
  <c r="AK36"/>
  <c r="AI36"/>
  <c r="AH36"/>
  <c r="AF36"/>
  <c r="AE36"/>
  <c r="AD36"/>
  <c r="X36"/>
  <c r="W36"/>
  <c r="V36"/>
  <c r="U36"/>
  <c r="P36"/>
  <c r="O36"/>
  <c r="AS32"/>
  <c r="AS31"/>
  <c r="AV4"/>
  <c r="AU26" l="1"/>
  <c r="AU31"/>
  <c r="AS22"/>
  <c r="AS18"/>
  <c r="AS15"/>
  <c r="AR36"/>
  <c r="AQ36"/>
  <c r="K36"/>
  <c r="AS16"/>
  <c r="AS17"/>
  <c r="AS19"/>
  <c r="AS20"/>
  <c r="AS21"/>
  <c r="AS14"/>
  <c r="L36"/>
  <c r="AO36"/>
  <c r="AA36"/>
  <c r="Y36"/>
  <c r="T36"/>
  <c r="S36"/>
  <c r="R36"/>
  <c r="Q36"/>
  <c r="N36"/>
  <c r="M36"/>
  <c r="Z36"/>
  <c r="AS7"/>
  <c r="AS6"/>
  <c r="AS5"/>
  <c r="AS4"/>
  <c r="AU14" l="1"/>
  <c r="AB36"/>
  <c r="AS36"/>
</calcChain>
</file>

<file path=xl/sharedStrings.xml><?xml version="1.0" encoding="utf-8"?>
<sst xmlns="http://schemas.openxmlformats.org/spreadsheetml/2006/main" count="145" uniqueCount="83">
  <si>
    <t>αΑ</t>
  </si>
  <si>
    <t>αρ. συμβολ</t>
  </si>
  <si>
    <t>ημερο μηνία</t>
  </si>
  <si>
    <t>με ΖΗΛ π.χ.-1</t>
  </si>
  <si>
    <t>ηθικώς πρέπει</t>
  </si>
  <si>
    <t>…. ΥΠΟ ΧΡΕΩΤΙΚΑ</t>
  </si>
  <si>
    <t>σύνολα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</si>
  <si>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</si>
  <si>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</si>
  <si>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</si>
  <si>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</si>
  <si>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</si>
  <si>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</si>
  <si>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</si>
  <si>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</si>
  <si>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</si>
  <si>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κ-18 βάσει  zηλ</t>
  </si>
  <si>
    <t>Θάσος Θάσου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</si>
  <si>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</si>
  <si>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</si>
  <si>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</si>
  <si>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</si>
  <si>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ΔΟΛΟΣ</t>
  </si>
  <si>
    <t>219-16</t>
  </si>
  <si>
    <t>;;??;;</t>
  </si>
  <si>
    <t>ΤΟΓΚΑ</t>
  </si>
  <si>
    <t>Πρίνος Θάσου</t>
  </si>
  <si>
    <t>θα έρθει</t>
  </si>
  <si>
    <t>ευτυχώς ΌΧΙ</t>
  </si>
  <si>
    <t>τροποποίηση ''μάρμαραΘάσου φΑε &amp; σια ΕΕ''</t>
  </si>
  <si>
    <t>7 πράξεις ( ΙΔΕ χάρτη 219-16 )</t>
  </si>
  <si>
    <t>ποσό πράξης βάσει ΑΓΑΠΕ</t>
  </si>
  <si>
    <t>4 πράξεις  ( ΙΔΕ χάρτη 219-16 )</t>
  </si>
  <si>
    <t>7 πράξεις  (  ΙΔΕ χάρτη 219-16 )</t>
  </si>
  <si>
    <t>5 πράξεις  (  ΙΔΕ χάρτη 219-16 )</t>
  </si>
  <si>
    <t>2 πράξεις  (  ΙΔΕ χάρτη 219-16 )</t>
  </si>
  <si>
    <t>…///…</t>
  </si>
  <si>
    <t>πράξη βάσει ΑΓΑΠΕ</t>
  </si>
  <si>
    <t>219-26</t>
  </si>
  <si>
    <t>ταμεία ελέγχου</t>
  </si>
  <si>
    <t>διανομή εταιρικής περιουσίας</t>
  </si>
  <si>
    <t>Εταιρ.Εταιρ. ΔΙΑΝΟΜΗ περοιυσίας</t>
  </si>
  <si>
    <t>Εταιρόρυθμος Εταιρεία ΛΥΣΗ { 39.880.000δρχ</t>
  </si>
  <si>
    <t>219-57</t>
  </si>
  <si>
    <t>κ-17 ελέγχου ΤΑΝ</t>
  </si>
  <si>
    <t>κ-17 ΑΓΑΠΕ</t>
  </si>
  <si>
    <t>κ-17 βάσει  zηλ</t>
  </si>
  <si>
    <t>κ-18 ΑΓΑΠΕ</t>
  </si>
  <si>
    <t>ΤΑΣ -χαρτ ΑΓΑΠΕ</t>
  </si>
  <si>
    <t>ΤΑΣ -χαρτ βάσει zηλ</t>
  </si>
  <si>
    <t>διαφυγών φόρος εισοδήματος</t>
  </si>
  <si>
    <t>ημερομηνία απαίτησης</t>
  </si>
  <si>
    <t>ΕΕ = τροποποίηση &amp; κωδικοποίηση καταστατικού</t>
  </si>
  <si>
    <t>ΕΕ = αύξηση μετοχικού κεφαλαίου</t>
  </si>
  <si>
    <t>ΕΕ = παράταση διάρκειας [σύνολο = 40 έτη</t>
  </si>
  <si>
    <t>ΔΕΝ ΥΦΙΣΤΑΤΑΙ</t>
  </si>
  <si>
    <t>μεταβίβαση εταιρικής συμμετοχής , τροποποίηση ΕΕ</t>
  </si>
  <si>
    <t>έπρεπε να χρεώσει</t>
  </si>
  <si>
    <t>χρέωσε</t>
  </si>
  <si>
    <t>….0….</t>
  </si>
  <si>
    <t>δραμαΔραμας</t>
  </si>
  <si>
    <t>διαφυγών ΦΠΑ</t>
  </si>
  <si>
    <t>πράξη βάσει ελέγχου ΤΑΝ</t>
  </si>
  <si>
    <t>ευτυχώς ΟΧΙ</t>
  </si>
  <si>
    <t>219-146</t>
  </si>
  <si>
    <t>κατάθεση εγγράφων</t>
  </si>
  <si>
    <t>εγγράφων ΚΑΤΑΘΕΣΗ</t>
  </si>
  <si>
    <t>αφανής εταιρεία  {= ΕΕ} ΣΥΣΤΑΣΗ</t>
  </si>
  <si>
    <t>ΔΕΝ</t>
  </si>
  <si>
    <t>Θεολόγος</t>
  </si>
  <si>
    <t>ταμεία βάσει  zηλ</t>
  </si>
  <si>
    <t>;;;???</t>
  </si>
  <si>
    <t xml:space="preserve">προσύμφωνο μεταβίβασης εταιρικών μεριδίων της ...ΑΕ της ...Ε.Ε. </t>
  </si>
  <si>
    <t xml:space="preserve">προσύμφωνο μεταβίβασης εταιρικών μεριδίων των ... &amp; ... της ...Ε.Ε. </t>
  </si>
  <si>
    <t xml:space="preserve">προσύμφωνο μεταβίβασης εταιρικών μεριδίων των ... &amp; ...ΑΕ της ...Ε.Ε. </t>
  </si>
  <si>
    <t>τροποποίηση '';;;???ΕΕ''</t>
  </si>
  <si>
    <t>τροποποίηση ''...ΑΕ &amp; σια ΕΕ''</t>
  </si>
  <si>
    <t>τροποπ '';;;???ΑΕ &amp; σια …  ΕΕ''</t>
  </si>
  <si>
    <t>ΕΕ = αποχώρηση εταίρου [= …</t>
  </si>
  <si>
    <t xml:space="preserve">ΕΕ πώληση μεριδίου (=15 %) [;;;??? ΠΡΟΣ ….ΑΕ </t>
  </si>
  <si>
    <t>ΕΕ = αποχώρηση εταίρου (= …</t>
  </si>
  <si>
    <t>ΕΕ = παραίτηση μισθωτικών δικαιωμάτων σε νταμάρι [= .</t>
  </si>
  <si>
    <t>ΕΕ = παραίτηση μισθωτικών δικαιωμάτων σε νταμάρι  [= ….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</si>
</sst>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5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11"/>
      <color rgb="FFFF0000"/>
      <name val="Arial"/>
      <family val="2"/>
      <charset val="161"/>
    </font>
    <font>
      <b/>
      <sz val="9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20" fillId="0" borderId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236">
    <xf numFmtId="0" fontId="0" fillId="0" borderId="0" xfId="0"/>
    <xf numFmtId="0" fontId="4" fillId="0" borderId="5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7" fillId="0" borderId="0" xfId="0" applyFont="1"/>
    <xf numFmtId="43" fontId="8" fillId="0" borderId="6" xfId="1" applyFont="1" applyFill="1" applyBorder="1"/>
    <xf numFmtId="0" fontId="8" fillId="0" borderId="0" xfId="0" applyFont="1"/>
    <xf numFmtId="43" fontId="8" fillId="0" borderId="1" xfId="1" applyFont="1" applyFill="1" applyBorder="1"/>
    <xf numFmtId="43" fontId="4" fillId="0" borderId="1" xfId="1" applyFont="1" applyBorder="1"/>
    <xf numFmtId="0" fontId="10" fillId="0" borderId="5" xfId="0" applyFont="1" applyBorder="1" applyAlignment="1">
      <alignment horizontal="center" wrapText="1"/>
    </xf>
    <xf numFmtId="0" fontId="10" fillId="5" borderId="5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10" fillId="6" borderId="5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164" fontId="11" fillId="0" borderId="4" xfId="1" applyNumberFormat="1" applyFont="1" applyFill="1" applyBorder="1" applyAlignment="1">
      <alignment horizontal="center" vertical="center"/>
    </xf>
    <xf numFmtId="43" fontId="11" fillId="0" borderId="1" xfId="1" applyFont="1" applyFill="1" applyBorder="1" applyAlignment="1">
      <alignment horizontal="right" vertical="center"/>
    </xf>
    <xf numFmtId="43" fontId="8" fillId="0" borderId="1" xfId="1" applyFont="1" applyFill="1" applyBorder="1" applyAlignment="1">
      <alignment horizontal="center"/>
    </xf>
    <xf numFmtId="0" fontId="8" fillId="0" borderId="0" xfId="0" applyFont="1" applyFill="1"/>
    <xf numFmtId="0" fontId="8" fillId="0" borderId="6" xfId="0" applyFont="1" applyFill="1" applyBorder="1" applyAlignment="1">
      <alignment horizontal="left" wrapText="1"/>
    </xf>
    <xf numFmtId="164" fontId="8" fillId="0" borderId="0" xfId="1" applyNumberFormat="1" applyFont="1"/>
    <xf numFmtId="43" fontId="8" fillId="0" borderId="0" xfId="1" applyFont="1"/>
    <xf numFmtId="43" fontId="8" fillId="0" borderId="0" xfId="0" applyNumberFormat="1" applyFont="1"/>
    <xf numFmtId="164" fontId="8" fillId="0" borderId="0" xfId="0" applyNumberFormat="1" applyFont="1"/>
    <xf numFmtId="43" fontId="8" fillId="7" borderId="1" xfId="1" applyFont="1" applyFill="1" applyBorder="1" applyAlignment="1">
      <alignment horizontal="center"/>
    </xf>
    <xf numFmtId="0" fontId="8" fillId="0" borderId="0" xfId="0" applyFont="1" applyAlignment="1"/>
    <xf numFmtId="0" fontId="8" fillId="0" borderId="1" xfId="0" applyFont="1" applyFill="1" applyBorder="1" applyAlignment="1">
      <alignment horizontal="center" wrapText="1"/>
    </xf>
    <xf numFmtId="43" fontId="8" fillId="7" borderId="1" xfId="1" applyFont="1" applyFill="1" applyBorder="1"/>
    <xf numFmtId="43" fontId="8" fillId="0" borderId="6" xfId="1" applyFont="1" applyFill="1" applyBorder="1" applyAlignment="1">
      <alignment horizontal="left" wrapText="1"/>
    </xf>
    <xf numFmtId="43" fontId="8" fillId="0" borderId="14" xfId="1" applyFont="1" applyFill="1" applyBorder="1"/>
    <xf numFmtId="43" fontId="8" fillId="0" borderId="15" xfId="1" applyFont="1" applyFill="1" applyBorder="1"/>
    <xf numFmtId="43" fontId="8" fillId="7" borderId="5" xfId="1" applyFont="1" applyFill="1" applyBorder="1"/>
    <xf numFmtId="43" fontId="8" fillId="0" borderId="5" xfId="1" applyFont="1" applyFill="1" applyBorder="1"/>
    <xf numFmtId="43" fontId="8" fillId="0" borderId="13" xfId="1" applyFont="1" applyFill="1" applyBorder="1"/>
    <xf numFmtId="43" fontId="8" fillId="0" borderId="16" xfId="1" applyFont="1" applyFill="1" applyBorder="1"/>
    <xf numFmtId="43" fontId="8" fillId="0" borderId="5" xfId="1" applyFont="1" applyFill="1" applyBorder="1" applyAlignment="1">
      <alignment horizontal="center"/>
    </xf>
    <xf numFmtId="0" fontId="8" fillId="0" borderId="17" xfId="0" applyFont="1" applyFill="1" applyBorder="1" applyAlignment="1">
      <alignment horizontal="center" wrapText="1"/>
    </xf>
    <xf numFmtId="43" fontId="11" fillId="0" borderId="17" xfId="1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center" wrapText="1"/>
    </xf>
    <xf numFmtId="43" fontId="8" fillId="0" borderId="15" xfId="1" applyFont="1" applyFill="1" applyBorder="1" applyAlignment="1">
      <alignment horizontal="left" wrapText="1"/>
    </xf>
    <xf numFmtId="43" fontId="8" fillId="0" borderId="8" xfId="1" applyFont="1" applyFill="1" applyBorder="1"/>
    <xf numFmtId="43" fontId="8" fillId="0" borderId="5" xfId="1" applyFont="1" applyFill="1" applyBorder="1" applyAlignment="1">
      <alignment horizontal="center" wrapText="1"/>
    </xf>
    <xf numFmtId="0" fontId="8" fillId="0" borderId="0" xfId="0" applyFont="1" applyFill="1" applyAlignment="1"/>
    <xf numFmtId="0" fontId="3" fillId="0" borderId="17" xfId="0" applyFont="1" applyFill="1" applyBorder="1" applyAlignment="1">
      <alignment horizontal="left" wrapText="1"/>
    </xf>
    <xf numFmtId="0" fontId="8" fillId="0" borderId="17" xfId="0" applyFont="1" applyFill="1" applyBorder="1" applyAlignment="1">
      <alignment horizontal="left" wrapText="1"/>
    </xf>
    <xf numFmtId="164" fontId="11" fillId="0" borderId="5" xfId="1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wrapText="1"/>
    </xf>
    <xf numFmtId="164" fontId="11" fillId="0" borderId="17" xfId="1" applyNumberFormat="1" applyFont="1" applyFill="1" applyBorder="1" applyAlignment="1">
      <alignment horizontal="center" vertical="center"/>
    </xf>
    <xf numFmtId="43" fontId="8" fillId="3" borderId="17" xfId="1" applyFont="1" applyFill="1" applyBorder="1" applyAlignment="1">
      <alignment horizontal="center"/>
    </xf>
    <xf numFmtId="43" fontId="8" fillId="0" borderId="17" xfId="1" applyFont="1" applyFill="1" applyBorder="1"/>
    <xf numFmtId="43" fontId="8" fillId="0" borderId="17" xfId="1" applyFont="1" applyFill="1" applyBorder="1" applyAlignment="1">
      <alignment horizontal="center"/>
    </xf>
    <xf numFmtId="43" fontId="8" fillId="7" borderId="5" xfId="1" applyFont="1" applyFill="1" applyBorder="1" applyAlignment="1">
      <alignment horizontal="center"/>
    </xf>
    <xf numFmtId="43" fontId="8" fillId="0" borderId="2" xfId="1" applyFont="1" applyFill="1" applyBorder="1"/>
    <xf numFmtId="0" fontId="5" fillId="0" borderId="0" xfId="0" applyFont="1"/>
    <xf numFmtId="0" fontId="5" fillId="0" borderId="0" xfId="0" applyFont="1" applyFill="1"/>
    <xf numFmtId="43" fontId="8" fillId="0" borderId="0" xfId="1" applyFont="1" applyFill="1" applyBorder="1" applyAlignment="1">
      <alignment horizontal="center"/>
    </xf>
    <xf numFmtId="43" fontId="8" fillId="7" borderId="17" xfId="1" applyFont="1" applyFill="1" applyBorder="1" applyAlignment="1">
      <alignment horizontal="center"/>
    </xf>
    <xf numFmtId="43" fontId="8" fillId="7" borderId="17" xfId="1" applyFont="1" applyFill="1" applyBorder="1"/>
    <xf numFmtId="43" fontId="16" fillId="7" borderId="5" xfId="1" applyFont="1" applyFill="1" applyBorder="1" applyAlignment="1">
      <alignment horizontal="center" vertical="center"/>
    </xf>
    <xf numFmtId="43" fontId="16" fillId="3" borderId="5" xfId="1" applyFont="1" applyFill="1" applyBorder="1" applyAlignment="1">
      <alignment horizontal="center" vertical="center"/>
    </xf>
    <xf numFmtId="43" fontId="8" fillId="0" borderId="1" xfId="1" applyFont="1" applyFill="1" applyBorder="1" applyAlignment="1">
      <alignment horizontal="center" wrapText="1"/>
    </xf>
    <xf numFmtId="0" fontId="8" fillId="0" borderId="0" xfId="0" applyFont="1" applyFill="1" applyAlignment="1">
      <alignment horizontal="left"/>
    </xf>
    <xf numFmtId="0" fontId="6" fillId="0" borderId="5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164" fontId="11" fillId="0" borderId="0" xfId="1" applyNumberFormat="1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left" wrapText="1"/>
    </xf>
    <xf numFmtId="43" fontId="11" fillId="0" borderId="0" xfId="1" applyFont="1" applyFill="1" applyBorder="1" applyAlignment="1">
      <alignment horizontal="right" vertical="center"/>
    </xf>
    <xf numFmtId="43" fontId="8" fillId="0" borderId="0" xfId="1" applyFont="1" applyFill="1" applyBorder="1"/>
    <xf numFmtId="0" fontId="5" fillId="0" borderId="0" xfId="0" applyFont="1" applyFill="1" applyBorder="1"/>
    <xf numFmtId="0" fontId="8" fillId="0" borderId="0" xfId="0" applyFont="1" applyFill="1" applyBorder="1"/>
    <xf numFmtId="43" fontId="8" fillId="0" borderId="23" xfId="1" applyFont="1" applyFill="1" applyBorder="1" applyAlignment="1">
      <alignment horizontal="center"/>
    </xf>
    <xf numFmtId="43" fontId="8" fillId="0" borderId="23" xfId="1" applyFont="1" applyFill="1" applyBorder="1"/>
    <xf numFmtId="164" fontId="11" fillId="0" borderId="21" xfId="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wrapText="1"/>
    </xf>
    <xf numFmtId="14" fontId="11" fillId="0" borderId="17" xfId="0" applyNumberFormat="1" applyFont="1" applyFill="1" applyBorder="1" applyAlignment="1">
      <alignment horizontal="center" vertical="center"/>
    </xf>
    <xf numFmtId="43" fontId="11" fillId="7" borderId="17" xfId="1" applyFont="1" applyFill="1" applyBorder="1" applyAlignment="1">
      <alignment horizontal="center" vertical="center"/>
    </xf>
    <xf numFmtId="43" fontId="8" fillId="0" borderId="17" xfId="1" applyFont="1" applyFill="1" applyBorder="1" applyAlignment="1"/>
    <xf numFmtId="43" fontId="8" fillId="0" borderId="28" xfId="1" applyFont="1" applyFill="1" applyBorder="1" applyAlignment="1">
      <alignment horizontal="center"/>
    </xf>
    <xf numFmtId="43" fontId="11" fillId="0" borderId="22" xfId="1" applyFont="1" applyFill="1" applyBorder="1" applyAlignment="1">
      <alignment horizontal="center"/>
    </xf>
    <xf numFmtId="43" fontId="8" fillId="0" borderId="17" xfId="1" applyFont="1" applyFill="1" applyBorder="1" applyAlignment="1">
      <alignment horizontal="center" wrapText="1"/>
    </xf>
    <xf numFmtId="43" fontId="11" fillId="7" borderId="18" xfId="1" applyFont="1" applyFill="1" applyBorder="1" applyAlignment="1">
      <alignment vertical="center"/>
    </xf>
    <xf numFmtId="43" fontId="8" fillId="0" borderId="28" xfId="1" applyFont="1" applyFill="1" applyBorder="1"/>
    <xf numFmtId="0" fontId="8" fillId="7" borderId="5" xfId="0" applyFont="1" applyFill="1" applyBorder="1" applyAlignment="1">
      <alignment horizontal="center" wrapText="1"/>
    </xf>
    <xf numFmtId="43" fontId="11" fillId="0" borderId="23" xfId="1" applyFont="1" applyFill="1" applyBorder="1" applyAlignment="1">
      <alignment horizontal="right" vertical="center"/>
    </xf>
    <xf numFmtId="0" fontId="3" fillId="0" borderId="5" xfId="0" applyFont="1" applyFill="1" applyBorder="1" applyAlignment="1">
      <alignment horizontal="left" wrapText="1"/>
    </xf>
    <xf numFmtId="43" fontId="16" fillId="7" borderId="17" xfId="1" applyFont="1" applyFill="1" applyBorder="1" applyAlignment="1">
      <alignment horizontal="center" vertical="center"/>
    </xf>
    <xf numFmtId="0" fontId="8" fillId="7" borderId="17" xfId="0" applyFont="1" applyFill="1" applyBorder="1" applyAlignment="1">
      <alignment horizontal="center" wrapText="1"/>
    </xf>
    <xf numFmtId="43" fontId="9" fillId="5" borderId="25" xfId="1" applyFont="1" applyFill="1" applyBorder="1"/>
    <xf numFmtId="0" fontId="8" fillId="0" borderId="5" xfId="0" applyFont="1" applyFill="1" applyBorder="1" applyAlignment="1">
      <alignment horizontal="left" wrapText="1"/>
    </xf>
    <xf numFmtId="43" fontId="11" fillId="3" borderId="5" xfId="1" applyFont="1" applyFill="1" applyBorder="1" applyAlignment="1">
      <alignment horizontal="right" vertical="center"/>
    </xf>
    <xf numFmtId="43" fontId="11" fillId="2" borderId="5" xfId="1" applyFont="1" applyFill="1" applyBorder="1" applyAlignment="1">
      <alignment horizontal="right" vertical="center"/>
    </xf>
    <xf numFmtId="43" fontId="8" fillId="2" borderId="5" xfId="1" applyFont="1" applyFill="1" applyBorder="1"/>
    <xf numFmtId="43" fontId="9" fillId="5" borderId="13" xfId="1" applyFont="1" applyFill="1" applyBorder="1"/>
    <xf numFmtId="43" fontId="19" fillId="0" borderId="1" xfId="1" applyFont="1" applyBorder="1"/>
    <xf numFmtId="43" fontId="8" fillId="0" borderId="6" xfId="1" applyFont="1" applyFill="1" applyBorder="1" applyAlignment="1">
      <alignment horizontal="center"/>
    </xf>
    <xf numFmtId="0" fontId="3" fillId="0" borderId="6" xfId="0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8" fillId="0" borderId="15" xfId="0" applyFont="1" applyFill="1" applyBorder="1" applyAlignment="1">
      <alignment horizontal="left" wrapText="1"/>
    </xf>
    <xf numFmtId="43" fontId="8" fillId="0" borderId="15" xfId="1" applyFont="1" applyFill="1" applyBorder="1" applyAlignment="1">
      <alignment horizontal="center"/>
    </xf>
    <xf numFmtId="0" fontId="3" fillId="0" borderId="15" xfId="0" applyFont="1" applyFill="1" applyBorder="1" applyAlignment="1">
      <alignment horizontal="left" wrapText="1"/>
    </xf>
    <xf numFmtId="43" fontId="8" fillId="0" borderId="18" xfId="1" applyFont="1" applyFill="1" applyBorder="1"/>
    <xf numFmtId="43" fontId="8" fillId="0" borderId="31" xfId="1" applyFont="1" applyFill="1" applyBorder="1"/>
    <xf numFmtId="43" fontId="8" fillId="0" borderId="32" xfId="1" applyFont="1" applyFill="1" applyBorder="1"/>
    <xf numFmtId="43" fontId="19" fillId="0" borderId="0" xfId="1" applyFont="1" applyBorder="1"/>
    <xf numFmtId="0" fontId="8" fillId="0" borderId="5" xfId="0" applyFont="1" applyBorder="1" applyAlignment="1">
      <alignment horizontal="center" wrapText="1"/>
    </xf>
    <xf numFmtId="0" fontId="22" fillId="3" borderId="5" xfId="0" applyFont="1" applyFill="1" applyBorder="1" applyAlignment="1">
      <alignment horizontal="center" wrapText="1"/>
    </xf>
    <xf numFmtId="0" fontId="10" fillId="3" borderId="5" xfId="0" applyFont="1" applyFill="1" applyBorder="1" applyAlignment="1">
      <alignment horizontal="center" wrapText="1"/>
    </xf>
    <xf numFmtId="43" fontId="8" fillId="10" borderId="1" xfId="1" applyFont="1" applyFill="1" applyBorder="1" applyAlignment="1">
      <alignment horizontal="center"/>
    </xf>
    <xf numFmtId="43" fontId="8" fillId="9" borderId="1" xfId="1" applyFont="1" applyFill="1" applyBorder="1"/>
    <xf numFmtId="43" fontId="8" fillId="9" borderId="1" xfId="1" applyFont="1" applyFill="1" applyBorder="1" applyAlignment="1">
      <alignment horizontal="center"/>
    </xf>
    <xf numFmtId="43" fontId="11" fillId="9" borderId="1" xfId="1" applyFont="1" applyFill="1" applyBorder="1" applyAlignment="1">
      <alignment vertical="center"/>
    </xf>
    <xf numFmtId="164" fontId="8" fillId="0" borderId="1" xfId="1" applyNumberFormat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164" fontId="11" fillId="0" borderId="23" xfId="1" applyNumberFormat="1" applyFont="1" applyFill="1" applyBorder="1" applyAlignment="1">
      <alignment horizontal="center" vertical="center"/>
    </xf>
    <xf numFmtId="14" fontId="11" fillId="0" borderId="23" xfId="0" applyNumberFormat="1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wrapText="1"/>
    </xf>
    <xf numFmtId="0" fontId="8" fillId="0" borderId="23" xfId="0" applyFont="1" applyFill="1" applyBorder="1" applyAlignment="1">
      <alignment horizontal="left" wrapText="1"/>
    </xf>
    <xf numFmtId="43" fontId="8" fillId="10" borderId="17" xfId="1" applyFont="1" applyFill="1" applyBorder="1" applyAlignment="1">
      <alignment horizontal="center"/>
    </xf>
    <xf numFmtId="164" fontId="8" fillId="0" borderId="17" xfId="1" applyNumberFormat="1" applyFont="1" applyFill="1" applyBorder="1" applyAlignment="1">
      <alignment horizontal="center"/>
    </xf>
    <xf numFmtId="43" fontId="8" fillId="9" borderId="17" xfId="1" applyFont="1" applyFill="1" applyBorder="1"/>
    <xf numFmtId="43" fontId="11" fillId="9" borderId="18" xfId="1" applyFont="1" applyFill="1" applyBorder="1" applyAlignment="1">
      <alignment vertical="center"/>
    </xf>
    <xf numFmtId="43" fontId="8" fillId="9" borderId="18" xfId="1" applyFont="1" applyFill="1" applyBorder="1"/>
    <xf numFmtId="43" fontId="8" fillId="9" borderId="17" xfId="1" applyFont="1" applyFill="1" applyBorder="1" applyAlignment="1">
      <alignment horizontal="center"/>
    </xf>
    <xf numFmtId="164" fontId="11" fillId="0" borderId="17" xfId="1" applyNumberFormat="1" applyFont="1" applyFill="1" applyBorder="1" applyAlignment="1">
      <alignment horizontal="center"/>
    </xf>
    <xf numFmtId="43" fontId="8" fillId="10" borderId="5" xfId="1" applyFont="1" applyFill="1" applyBorder="1" applyAlignment="1">
      <alignment horizontal="center"/>
    </xf>
    <xf numFmtId="164" fontId="8" fillId="0" borderId="5" xfId="1" applyNumberFormat="1" applyFont="1" applyFill="1" applyBorder="1" applyAlignment="1">
      <alignment horizontal="center"/>
    </xf>
    <xf numFmtId="43" fontId="8" fillId="9" borderId="5" xfId="1" applyFont="1" applyFill="1" applyBorder="1"/>
    <xf numFmtId="43" fontId="11" fillId="9" borderId="15" xfId="1" applyFont="1" applyFill="1" applyBorder="1" applyAlignment="1">
      <alignment vertical="center"/>
    </xf>
    <xf numFmtId="43" fontId="8" fillId="9" borderId="15" xfId="1" applyFont="1" applyFill="1" applyBorder="1"/>
    <xf numFmtId="43" fontId="8" fillId="9" borderId="5" xfId="1" applyFont="1" applyFill="1" applyBorder="1" applyAlignment="1">
      <alignment horizontal="center"/>
    </xf>
    <xf numFmtId="164" fontId="11" fillId="0" borderId="5" xfId="1" applyNumberFormat="1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 wrapText="1"/>
    </xf>
    <xf numFmtId="0" fontId="8" fillId="0" borderId="15" xfId="0" applyFont="1" applyFill="1" applyBorder="1" applyAlignment="1">
      <alignment horizontal="center" wrapText="1"/>
    </xf>
    <xf numFmtId="43" fontId="8" fillId="10" borderId="17" xfId="1" applyFont="1" applyFill="1" applyBorder="1" applyAlignment="1"/>
    <xf numFmtId="43" fontId="8" fillId="10" borderId="17" xfId="1" applyFont="1" applyFill="1" applyBorder="1"/>
    <xf numFmtId="43" fontId="8" fillId="10" borderId="6" xfId="1" applyFont="1" applyFill="1" applyBorder="1"/>
    <xf numFmtId="43" fontId="8" fillId="10" borderId="6" xfId="1" applyFont="1" applyFill="1" applyBorder="1" applyAlignment="1">
      <alignment horizontal="center"/>
    </xf>
    <xf numFmtId="43" fontId="8" fillId="10" borderId="15" xfId="1" applyFont="1" applyFill="1" applyBorder="1"/>
    <xf numFmtId="43" fontId="8" fillId="10" borderId="15" xfId="1" applyFont="1" applyFill="1" applyBorder="1" applyAlignment="1">
      <alignment horizontal="center"/>
    </xf>
    <xf numFmtId="43" fontId="11" fillId="0" borderId="30" xfId="1" applyFont="1" applyFill="1" applyBorder="1" applyAlignment="1">
      <alignment horizontal="center"/>
    </xf>
    <xf numFmtId="43" fontId="11" fillId="0" borderId="2" xfId="1" applyFont="1" applyFill="1" applyBorder="1" applyAlignment="1">
      <alignment horizontal="center"/>
    </xf>
    <xf numFmtId="43" fontId="11" fillId="0" borderId="29" xfId="1" applyFont="1" applyFill="1" applyBorder="1" applyAlignment="1">
      <alignment horizontal="center"/>
    </xf>
    <xf numFmtId="164" fontId="23" fillId="5" borderId="22" xfId="1" applyNumberFormat="1" applyFont="1" applyFill="1" applyBorder="1" applyAlignment="1">
      <alignment horizontal="center"/>
    </xf>
    <xf numFmtId="164" fontId="11" fillId="10" borderId="0" xfId="1" applyNumberFormat="1" applyFont="1" applyFill="1" applyBorder="1" applyAlignment="1">
      <alignment horizontal="center" vertical="center"/>
    </xf>
    <xf numFmtId="14" fontId="11" fillId="10" borderId="0" xfId="0" applyNumberFormat="1" applyFont="1" applyFill="1" applyBorder="1" applyAlignment="1">
      <alignment horizontal="center" vertical="center"/>
    </xf>
    <xf numFmtId="0" fontId="8" fillId="10" borderId="0" xfId="0" applyFont="1" applyFill="1" applyBorder="1" applyAlignment="1">
      <alignment horizontal="center" wrapText="1"/>
    </xf>
    <xf numFmtId="0" fontId="8" fillId="10" borderId="0" xfId="0" applyFont="1" applyFill="1" applyBorder="1" applyAlignment="1">
      <alignment horizontal="left" wrapText="1"/>
    </xf>
    <xf numFmtId="43" fontId="11" fillId="10" borderId="0" xfId="1" applyFont="1" applyFill="1" applyBorder="1" applyAlignment="1">
      <alignment horizontal="right" vertical="center"/>
    </xf>
    <xf numFmtId="43" fontId="8" fillId="10" borderId="0" xfId="1" applyFont="1" applyFill="1" applyBorder="1" applyAlignment="1">
      <alignment horizontal="center"/>
    </xf>
    <xf numFmtId="43" fontId="8" fillId="10" borderId="0" xfId="1" applyFont="1" applyFill="1" applyBorder="1"/>
    <xf numFmtId="0" fontId="5" fillId="10" borderId="0" xfId="0" applyFont="1" applyFill="1"/>
    <xf numFmtId="0" fontId="8" fillId="10" borderId="0" xfId="0" applyFont="1" applyFill="1"/>
    <xf numFmtId="43" fontId="11" fillId="0" borderId="5" xfId="1" applyFont="1" applyFill="1" applyBorder="1" applyAlignment="1">
      <alignment horizontal="right" vertical="center"/>
    </xf>
    <xf numFmtId="43" fontId="16" fillId="0" borderId="5" xfId="1" applyFont="1" applyFill="1" applyBorder="1" applyAlignment="1">
      <alignment horizontal="center" vertical="center"/>
    </xf>
    <xf numFmtId="164" fontId="8" fillId="0" borderId="17" xfId="1" applyNumberFormat="1" applyFont="1" applyFill="1" applyBorder="1"/>
    <xf numFmtId="164" fontId="8" fillId="0" borderId="5" xfId="1" applyNumberFormat="1" applyFont="1" applyFill="1" applyBorder="1"/>
    <xf numFmtId="164" fontId="23" fillId="3" borderId="10" xfId="1" applyNumberFormat="1" applyFont="1" applyFill="1" applyBorder="1" applyAlignment="1">
      <alignment horizontal="center"/>
    </xf>
    <xf numFmtId="164" fontId="23" fillId="3" borderId="11" xfId="1" applyNumberFormat="1" applyFont="1" applyFill="1" applyBorder="1" applyAlignment="1">
      <alignment horizontal="center"/>
    </xf>
    <xf numFmtId="164" fontId="23" fillId="3" borderId="12" xfId="1" applyNumberFormat="1" applyFont="1" applyFill="1" applyBorder="1" applyAlignment="1">
      <alignment horizontal="center"/>
    </xf>
    <xf numFmtId="43" fontId="11" fillId="7" borderId="18" xfId="1" applyFont="1" applyFill="1" applyBorder="1" applyAlignment="1">
      <alignment horizontal="center" vertical="center"/>
    </xf>
    <xf numFmtId="43" fontId="11" fillId="7" borderId="8" xfId="1" applyFont="1" applyFill="1" applyBorder="1" applyAlignment="1">
      <alignment horizontal="center" vertical="center"/>
    </xf>
    <xf numFmtId="43" fontId="11" fillId="7" borderId="15" xfId="1" applyFont="1" applyFill="1" applyBorder="1" applyAlignment="1">
      <alignment horizontal="center" vertical="center"/>
    </xf>
    <xf numFmtId="43" fontId="9" fillId="10" borderId="35" xfId="1" applyFont="1" applyFill="1" applyBorder="1" applyAlignment="1">
      <alignment horizontal="center" vertical="center"/>
    </xf>
    <xf numFmtId="43" fontId="9" fillId="10" borderId="19" xfId="1" applyFont="1" applyFill="1" applyBorder="1" applyAlignment="1">
      <alignment horizontal="center" vertical="center"/>
    </xf>
    <xf numFmtId="43" fontId="9" fillId="10" borderId="33" xfId="1" applyFont="1" applyFill="1" applyBorder="1" applyAlignment="1">
      <alignment horizontal="center" vertical="center"/>
    </xf>
    <xf numFmtId="43" fontId="9" fillId="10" borderId="9" xfId="1" applyFont="1" applyFill="1" applyBorder="1" applyAlignment="1">
      <alignment horizontal="center" vertical="center"/>
    </xf>
    <xf numFmtId="43" fontId="9" fillId="10" borderId="34" xfId="1" applyFont="1" applyFill="1" applyBorder="1" applyAlignment="1">
      <alignment horizontal="center" vertical="center"/>
    </xf>
    <xf numFmtId="43" fontId="9" fillId="10" borderId="20" xfId="1" applyFont="1" applyFill="1" applyBorder="1" applyAlignment="1">
      <alignment horizontal="center" vertical="center"/>
    </xf>
    <xf numFmtId="14" fontId="13" fillId="0" borderId="18" xfId="1" applyNumberFormat="1" applyFont="1" applyFill="1" applyBorder="1" applyAlignment="1">
      <alignment horizontal="center" vertical="center"/>
    </xf>
    <xf numFmtId="43" fontId="13" fillId="0" borderId="8" xfId="1" applyFont="1" applyFill="1" applyBorder="1" applyAlignment="1">
      <alignment horizontal="center" vertical="center"/>
    </xf>
    <xf numFmtId="43" fontId="13" fillId="0" borderId="15" xfId="1" applyFont="1" applyFill="1" applyBorder="1" applyAlignment="1">
      <alignment horizontal="center" vertical="center"/>
    </xf>
    <xf numFmtId="164" fontId="9" fillId="5" borderId="10" xfId="1" applyNumberFormat="1" applyFont="1" applyFill="1" applyBorder="1" applyAlignment="1">
      <alignment horizontal="center" vertical="center"/>
    </xf>
    <xf numFmtId="164" fontId="9" fillId="5" borderId="11" xfId="1" applyNumberFormat="1" applyFont="1" applyFill="1" applyBorder="1" applyAlignment="1">
      <alignment horizontal="center" vertical="center"/>
    </xf>
    <xf numFmtId="164" fontId="9" fillId="5" borderId="12" xfId="1" applyNumberFormat="1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wrapText="1"/>
    </xf>
    <xf numFmtId="43" fontId="18" fillId="5" borderId="10" xfId="0" applyNumberFormat="1" applyFont="1" applyFill="1" applyBorder="1" applyAlignment="1">
      <alignment horizontal="center" textRotation="11"/>
    </xf>
    <xf numFmtId="0" fontId="18" fillId="5" borderId="12" xfId="0" applyFont="1" applyFill="1" applyBorder="1" applyAlignment="1">
      <alignment horizontal="center" textRotation="11"/>
    </xf>
    <xf numFmtId="0" fontId="14" fillId="0" borderId="0" xfId="0" applyFont="1" applyAlignment="1">
      <alignment horizontal="center"/>
    </xf>
    <xf numFmtId="164" fontId="24" fillId="8" borderId="24" xfId="1" applyNumberFormat="1" applyFont="1" applyFill="1" applyBorder="1" applyAlignment="1">
      <alignment horizontal="center" vertical="center"/>
    </xf>
    <xf numFmtId="164" fontId="24" fillId="8" borderId="27" xfId="1" applyNumberFormat="1" applyFont="1" applyFill="1" applyBorder="1" applyAlignment="1">
      <alignment horizontal="center" vertical="center"/>
    </xf>
    <xf numFmtId="164" fontId="11" fillId="0" borderId="18" xfId="1" applyNumberFormat="1" applyFont="1" applyFill="1" applyBorder="1" applyAlignment="1">
      <alignment horizontal="center" vertical="center"/>
    </xf>
    <xf numFmtId="164" fontId="11" fillId="0" borderId="15" xfId="1" applyNumberFormat="1" applyFont="1" applyFill="1" applyBorder="1" applyAlignment="1">
      <alignment horizontal="center" vertical="center"/>
    </xf>
    <xf numFmtId="14" fontId="11" fillId="0" borderId="18" xfId="0" applyNumberFormat="1" applyFont="1" applyFill="1" applyBorder="1" applyAlignment="1">
      <alignment horizontal="center" vertical="center"/>
    </xf>
    <xf numFmtId="14" fontId="11" fillId="0" borderId="15" xfId="0" applyNumberFormat="1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wrapText="1"/>
    </xf>
    <xf numFmtId="0" fontId="8" fillId="0" borderId="15" xfId="0" applyFont="1" applyFill="1" applyBorder="1" applyAlignment="1">
      <alignment horizontal="center" wrapText="1"/>
    </xf>
    <xf numFmtId="14" fontId="13" fillId="0" borderId="10" xfId="1" applyNumberFormat="1" applyFont="1" applyFill="1" applyBorder="1" applyAlignment="1">
      <alignment horizontal="center"/>
    </xf>
    <xf numFmtId="43" fontId="13" fillId="0" borderId="12" xfId="1" applyFont="1" applyFill="1" applyBorder="1" applyAlignment="1">
      <alignment horizontal="center"/>
    </xf>
    <xf numFmtId="164" fontId="11" fillId="8" borderId="18" xfId="1" applyNumberFormat="1" applyFont="1" applyFill="1" applyBorder="1" applyAlignment="1">
      <alignment horizontal="center" vertical="center"/>
    </xf>
    <xf numFmtId="164" fontId="11" fillId="8" borderId="8" xfId="1" applyNumberFormat="1" applyFont="1" applyFill="1" applyBorder="1" applyAlignment="1">
      <alignment horizontal="center" vertical="center"/>
    </xf>
    <xf numFmtId="164" fontId="11" fillId="8" borderId="15" xfId="1" applyNumberFormat="1" applyFont="1" applyFill="1" applyBorder="1" applyAlignment="1">
      <alignment horizontal="center" vertical="center"/>
    </xf>
    <xf numFmtId="164" fontId="11" fillId="0" borderId="8" xfId="1" applyNumberFormat="1" applyFont="1" applyFill="1" applyBorder="1" applyAlignment="1">
      <alignment horizontal="center" vertical="center"/>
    </xf>
    <xf numFmtId="14" fontId="11" fillId="0" borderId="8" xfId="0" applyNumberFormat="1" applyFont="1" applyFill="1" applyBorder="1" applyAlignment="1">
      <alignment horizontal="center" vertical="center"/>
    </xf>
    <xf numFmtId="0" fontId="3" fillId="10" borderId="18" xfId="0" applyFont="1" applyFill="1" applyBorder="1" applyAlignment="1">
      <alignment horizontal="center" textRotation="45" wrapText="1"/>
    </xf>
    <xf numFmtId="0" fontId="3" fillId="10" borderId="8" xfId="0" applyFont="1" applyFill="1" applyBorder="1" applyAlignment="1">
      <alignment horizontal="center" textRotation="45" wrapText="1"/>
    </xf>
    <xf numFmtId="0" fontId="3" fillId="10" borderId="15" xfId="0" applyFont="1" applyFill="1" applyBorder="1" applyAlignment="1">
      <alignment horizontal="center" textRotation="45" wrapText="1"/>
    </xf>
    <xf numFmtId="43" fontId="11" fillId="0" borderId="18" xfId="1" applyFont="1" applyFill="1" applyBorder="1" applyAlignment="1">
      <alignment horizontal="center" vertical="center"/>
    </xf>
    <xf numFmtId="43" fontId="11" fillId="0" borderId="8" xfId="1" applyFont="1" applyFill="1" applyBorder="1" applyAlignment="1">
      <alignment horizontal="center" vertical="center"/>
    </xf>
    <xf numFmtId="43" fontId="11" fillId="0" borderId="15" xfId="1" applyFont="1" applyFill="1" applyBorder="1" applyAlignment="1">
      <alignment horizontal="center" vertical="center"/>
    </xf>
    <xf numFmtId="164" fontId="4" fillId="4" borderId="2" xfId="1" applyNumberFormat="1" applyFont="1" applyFill="1" applyBorder="1" applyAlignment="1">
      <alignment horizontal="right"/>
    </xf>
    <xf numFmtId="164" fontId="4" fillId="4" borderId="3" xfId="1" applyNumberFormat="1" applyFont="1" applyFill="1" applyBorder="1" applyAlignment="1">
      <alignment horizontal="right"/>
    </xf>
    <xf numFmtId="164" fontId="4" fillId="4" borderId="7" xfId="1" applyNumberFormat="1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164" fontId="8" fillId="8" borderId="24" xfId="1" applyNumberFormat="1" applyFont="1" applyFill="1" applyBorder="1" applyAlignment="1">
      <alignment horizontal="center" textRotation="56"/>
    </xf>
    <xf numFmtId="164" fontId="8" fillId="8" borderId="26" xfId="1" applyNumberFormat="1" applyFont="1" applyFill="1" applyBorder="1" applyAlignment="1">
      <alignment horizontal="center" textRotation="56"/>
    </xf>
    <xf numFmtId="164" fontId="8" fillId="8" borderId="27" xfId="1" applyNumberFormat="1" applyFont="1" applyFill="1" applyBorder="1" applyAlignment="1">
      <alignment horizontal="center" textRotation="56"/>
    </xf>
    <xf numFmtId="14" fontId="11" fillId="0" borderId="18" xfId="0" applyNumberFormat="1" applyFont="1" applyFill="1" applyBorder="1" applyAlignment="1">
      <alignment horizontal="center" vertical="center" textRotation="23"/>
    </xf>
    <xf numFmtId="0" fontId="0" fillId="0" borderId="8" xfId="0" applyBorder="1" applyAlignment="1">
      <alignment textRotation="23"/>
    </xf>
    <xf numFmtId="0" fontId="0" fillId="0" borderId="15" xfId="0" applyBorder="1" applyAlignment="1">
      <alignment textRotation="23"/>
    </xf>
    <xf numFmtId="0" fontId="8" fillId="0" borderId="18" xfId="0" applyFont="1" applyFill="1" applyBorder="1" applyAlignment="1">
      <alignment horizontal="center" textRotation="19" wrapText="1"/>
    </xf>
    <xf numFmtId="0" fontId="8" fillId="0" borderId="8" xfId="0" applyFont="1" applyFill="1" applyBorder="1" applyAlignment="1">
      <alignment horizontal="center" textRotation="19" wrapText="1"/>
    </xf>
    <xf numFmtId="0" fontId="8" fillId="0" borderId="15" xfId="0" applyFont="1" applyFill="1" applyBorder="1" applyAlignment="1">
      <alignment horizontal="center" textRotation="19" wrapText="1"/>
    </xf>
    <xf numFmtId="164" fontId="9" fillId="5" borderId="10" xfId="1" applyNumberFormat="1" applyFont="1" applyFill="1" applyBorder="1" applyAlignment="1">
      <alignment horizontal="right" textRotation="61"/>
    </xf>
    <xf numFmtId="164" fontId="9" fillId="5" borderId="11" xfId="1" applyNumberFormat="1" applyFont="1" applyFill="1" applyBorder="1" applyAlignment="1">
      <alignment horizontal="right" textRotation="61"/>
    </xf>
    <xf numFmtId="164" fontId="9" fillId="5" borderId="12" xfId="1" applyNumberFormat="1" applyFont="1" applyFill="1" applyBorder="1" applyAlignment="1">
      <alignment horizontal="right" textRotation="61"/>
    </xf>
    <xf numFmtId="164" fontId="17" fillId="5" borderId="10" xfId="1" applyNumberFormat="1" applyFont="1" applyFill="1" applyBorder="1" applyAlignment="1">
      <alignment horizontal="center" textRotation="19"/>
    </xf>
    <xf numFmtId="164" fontId="17" fillId="5" borderId="11" xfId="1" applyNumberFormat="1" applyFont="1" applyFill="1" applyBorder="1" applyAlignment="1">
      <alignment horizontal="center" textRotation="19"/>
    </xf>
    <xf numFmtId="164" fontId="17" fillId="5" borderId="12" xfId="1" applyNumberFormat="1" applyFont="1" applyFill="1" applyBorder="1" applyAlignment="1">
      <alignment horizontal="center" textRotation="19"/>
    </xf>
    <xf numFmtId="43" fontId="9" fillId="10" borderId="35" xfId="1" applyFont="1" applyFill="1" applyBorder="1" applyAlignment="1">
      <alignment horizontal="center" textRotation="59"/>
    </xf>
    <xf numFmtId="43" fontId="9" fillId="10" borderId="19" xfId="1" applyFont="1" applyFill="1" applyBorder="1" applyAlignment="1">
      <alignment horizontal="center" textRotation="59"/>
    </xf>
    <xf numFmtId="43" fontId="9" fillId="10" borderId="33" xfId="1" applyFont="1" applyFill="1" applyBorder="1" applyAlignment="1">
      <alignment horizontal="center" textRotation="59"/>
    </xf>
    <xf numFmtId="43" fontId="9" fillId="10" borderId="9" xfId="1" applyFont="1" applyFill="1" applyBorder="1" applyAlignment="1">
      <alignment horizontal="center" textRotation="59"/>
    </xf>
    <xf numFmtId="43" fontId="9" fillId="10" borderId="34" xfId="1" applyFont="1" applyFill="1" applyBorder="1" applyAlignment="1">
      <alignment horizontal="center" textRotation="59"/>
    </xf>
    <xf numFmtId="43" fontId="9" fillId="10" borderId="20" xfId="1" applyFont="1" applyFill="1" applyBorder="1" applyAlignment="1">
      <alignment horizontal="center" textRotation="59"/>
    </xf>
    <xf numFmtId="43" fontId="11" fillId="0" borderId="10" xfId="1" applyFont="1" applyFill="1" applyBorder="1" applyAlignment="1">
      <alignment horizontal="center"/>
    </xf>
    <xf numFmtId="43" fontId="11" fillId="0" borderId="11" xfId="1" applyFont="1" applyFill="1" applyBorder="1" applyAlignment="1">
      <alignment horizontal="center"/>
    </xf>
    <xf numFmtId="43" fontId="11" fillId="0" borderId="12" xfId="1" applyFont="1" applyFill="1" applyBorder="1" applyAlignment="1">
      <alignment horizontal="center"/>
    </xf>
    <xf numFmtId="43" fontId="9" fillId="0" borderId="10" xfId="1" applyFont="1" applyFill="1" applyBorder="1" applyAlignment="1">
      <alignment horizontal="center"/>
    </xf>
    <xf numFmtId="43" fontId="9" fillId="0" borderId="12" xfId="1" applyFont="1" applyFill="1" applyBorder="1" applyAlignment="1">
      <alignment horizontal="center"/>
    </xf>
    <xf numFmtId="164" fontId="11" fillId="8" borderId="24" xfId="1" applyNumberFormat="1" applyFont="1" applyFill="1" applyBorder="1" applyAlignment="1">
      <alignment horizontal="center" vertical="center"/>
    </xf>
    <xf numFmtId="164" fontId="11" fillId="8" borderId="27" xfId="1" applyNumberFormat="1" applyFont="1" applyFill="1" applyBorder="1" applyAlignment="1">
      <alignment horizontal="center" vertical="center"/>
    </xf>
    <xf numFmtId="164" fontId="4" fillId="0" borderId="1" xfId="1" applyNumberFormat="1" applyFont="1" applyBorder="1"/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U58"/>
  <sheetViews>
    <sheetView tabSelected="1" workbookViewId="0">
      <pane ySplit="1" topLeftCell="A2" activePane="bottomLeft" state="frozen"/>
      <selection pane="bottomLeft" activeCell="A40" sqref="A40"/>
    </sheetView>
  </sheetViews>
  <sheetFormatPr defaultRowHeight="12.75"/>
  <cols>
    <col min="1" max="1" width="7.21875" style="7" bestFit="1" customWidth="1"/>
    <col min="2" max="2" width="7.21875" style="7" customWidth="1"/>
    <col min="3" max="3" width="7.88671875" style="7" customWidth="1"/>
    <col min="4" max="4" width="40.109375" style="7" customWidth="1"/>
    <col min="5" max="5" width="16.44140625" style="7" customWidth="1"/>
    <col min="6" max="6" width="41.33203125" style="64" customWidth="1"/>
    <col min="7" max="7" width="11.21875" style="7" customWidth="1"/>
    <col min="8" max="8" width="13.21875" style="7" customWidth="1"/>
    <col min="9" max="9" width="12.21875" style="7" customWidth="1"/>
    <col min="10" max="10" width="15.21875" style="7" customWidth="1"/>
    <col min="11" max="11" width="10" style="7" bestFit="1" customWidth="1"/>
    <col min="12" max="12" width="8.44140625" style="7" bestFit="1" customWidth="1"/>
    <col min="13" max="13" width="11.5546875" style="7" customWidth="1"/>
    <col min="14" max="14" width="10" style="7" bestFit="1" customWidth="1"/>
    <col min="15" max="16" width="10" style="7" customWidth="1"/>
    <col min="17" max="17" width="11.77734375" style="7" customWidth="1"/>
    <col min="18" max="18" width="10.21875" style="7" customWidth="1"/>
    <col min="19" max="19" width="9.21875" style="7" bestFit="1" customWidth="1"/>
    <col min="20" max="20" width="10" style="7" bestFit="1" customWidth="1"/>
    <col min="21" max="24" width="10" style="7" customWidth="1"/>
    <col min="25" max="25" width="9.88671875" style="7" customWidth="1"/>
    <col min="26" max="26" width="10.5546875" style="7" customWidth="1"/>
    <col min="27" max="27" width="9.77734375" style="7" bestFit="1" customWidth="1"/>
    <col min="28" max="28" width="10.21875" style="7" customWidth="1"/>
    <col min="29" max="29" width="9.21875" style="7" bestFit="1" customWidth="1"/>
    <col min="30" max="30" width="9.77734375" style="7" bestFit="1" customWidth="1"/>
    <col min="31" max="40" width="9.21875" style="7" customWidth="1"/>
    <col min="41" max="42" width="10.21875" style="7" customWidth="1"/>
    <col min="43" max="43" width="9.21875" style="7" bestFit="1" customWidth="1"/>
    <col min="44" max="44" width="10" style="7" bestFit="1" customWidth="1"/>
    <col min="45" max="45" width="18.5546875" style="7" customWidth="1"/>
    <col min="46" max="46" width="12.88671875" style="7" customWidth="1"/>
    <col min="47" max="47" width="16.6640625" style="54" customWidth="1"/>
    <col min="48" max="48" width="22.5546875" style="7" customWidth="1"/>
    <col min="49" max="49" width="8.88671875" style="7"/>
    <col min="50" max="50" width="11.21875" style="7" bestFit="1" customWidth="1"/>
    <col min="51" max="16384" width="8.88671875" style="7"/>
  </cols>
  <sheetData>
    <row r="1" spans="1:73" s="5" customFormat="1" ht="39.75" thickBot="1">
      <c r="A1" s="1" t="s">
        <v>0</v>
      </c>
      <c r="B1" s="1" t="s">
        <v>1</v>
      </c>
      <c r="C1" s="2" t="s">
        <v>2</v>
      </c>
      <c r="D1" s="10" t="s">
        <v>37</v>
      </c>
      <c r="E1" s="10" t="s">
        <v>62</v>
      </c>
      <c r="F1" s="63" t="s">
        <v>11</v>
      </c>
      <c r="G1" s="1" t="s">
        <v>12</v>
      </c>
      <c r="H1" s="1" t="s">
        <v>31</v>
      </c>
      <c r="I1" s="1" t="s">
        <v>7</v>
      </c>
      <c r="J1" s="3" t="s">
        <v>8</v>
      </c>
      <c r="K1" s="11" t="s">
        <v>57</v>
      </c>
      <c r="L1" s="109" t="s">
        <v>58</v>
      </c>
      <c r="M1" s="12" t="s">
        <v>25</v>
      </c>
      <c r="N1" s="13" t="s">
        <v>3</v>
      </c>
      <c r="O1" s="12" t="s">
        <v>22</v>
      </c>
      <c r="P1" s="13" t="s">
        <v>3</v>
      </c>
      <c r="Q1" s="14" t="s">
        <v>14</v>
      </c>
      <c r="R1" s="14" t="s">
        <v>13</v>
      </c>
      <c r="S1" s="15" t="s">
        <v>15</v>
      </c>
      <c r="T1" s="13" t="s">
        <v>3</v>
      </c>
      <c r="U1" s="4" t="s">
        <v>44</v>
      </c>
      <c r="V1" s="14" t="s">
        <v>45</v>
      </c>
      <c r="W1" s="15" t="s">
        <v>46</v>
      </c>
      <c r="X1" s="13" t="s">
        <v>3</v>
      </c>
      <c r="Y1" s="15" t="s">
        <v>39</v>
      </c>
      <c r="Z1" s="15" t="s">
        <v>70</v>
      </c>
      <c r="AA1" s="4" t="s">
        <v>9</v>
      </c>
      <c r="AB1" s="15" t="s">
        <v>16</v>
      </c>
      <c r="AC1" s="13" t="s">
        <v>3</v>
      </c>
      <c r="AD1" s="4" t="s">
        <v>9</v>
      </c>
      <c r="AE1" s="14" t="s">
        <v>47</v>
      </c>
      <c r="AF1" s="15" t="s">
        <v>16</v>
      </c>
      <c r="AG1" s="13" t="s">
        <v>3</v>
      </c>
      <c r="AH1" s="4" t="s">
        <v>48</v>
      </c>
      <c r="AI1" s="4" t="s">
        <v>49</v>
      </c>
      <c r="AJ1" s="13" t="s">
        <v>3</v>
      </c>
      <c r="AK1" s="4" t="s">
        <v>61</v>
      </c>
      <c r="AL1" s="13" t="s">
        <v>3</v>
      </c>
      <c r="AM1" s="15" t="s">
        <v>50</v>
      </c>
      <c r="AN1" s="13" t="s">
        <v>3</v>
      </c>
      <c r="AO1" s="135" t="s">
        <v>4</v>
      </c>
      <c r="AP1" s="110" t="s">
        <v>3</v>
      </c>
      <c r="AQ1" s="4" t="s">
        <v>5</v>
      </c>
      <c r="AR1" s="13" t="s">
        <v>3</v>
      </c>
      <c r="AS1" s="3" t="s">
        <v>6</v>
      </c>
      <c r="AT1" s="108" t="s">
        <v>51</v>
      </c>
      <c r="AU1" s="3" t="s">
        <v>6</v>
      </c>
      <c r="AV1" s="3" t="s">
        <v>6</v>
      </c>
    </row>
    <row r="2" spans="1:73" s="19" customFormat="1">
      <c r="A2" s="65"/>
      <c r="B2" s="65"/>
      <c r="C2" s="66"/>
      <c r="D2" s="67"/>
      <c r="E2" s="67"/>
      <c r="F2" s="68"/>
      <c r="G2" s="69"/>
      <c r="H2" s="69"/>
      <c r="I2" s="69"/>
      <c r="J2" s="68"/>
      <c r="K2" s="56"/>
      <c r="L2" s="70"/>
      <c r="M2" s="56"/>
      <c r="N2" s="56"/>
      <c r="O2" s="56"/>
      <c r="P2" s="56"/>
      <c r="Q2" s="56"/>
      <c r="R2" s="56"/>
      <c r="S2" s="56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1"/>
      <c r="AV2" s="72"/>
    </row>
    <row r="3" spans="1:73" s="19" customFormat="1" ht="13.5" thickBot="1">
      <c r="A3" s="65"/>
      <c r="B3" s="65"/>
      <c r="C3" s="66"/>
      <c r="D3" s="67"/>
      <c r="E3" s="67"/>
      <c r="F3" s="68"/>
      <c r="G3" s="69"/>
      <c r="H3" s="69"/>
      <c r="I3" s="69"/>
      <c r="J3" s="68"/>
      <c r="K3" s="56"/>
      <c r="L3" s="70"/>
      <c r="M3" s="56"/>
      <c r="N3" s="56"/>
      <c r="O3" s="56"/>
      <c r="P3" s="56"/>
      <c r="Q3" s="56"/>
      <c r="R3" s="56"/>
      <c r="S3" s="56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1"/>
      <c r="AV3" s="72"/>
    </row>
    <row r="4" spans="1:73" s="19" customFormat="1" ht="15.75" customHeight="1" thickBot="1">
      <c r="A4" s="207" t="s">
        <v>23</v>
      </c>
      <c r="B4" s="48" t="s">
        <v>71</v>
      </c>
      <c r="C4" s="77">
        <v>43188</v>
      </c>
      <c r="D4" s="44" t="s">
        <v>29</v>
      </c>
      <c r="E4" s="44"/>
      <c r="F4" s="45" t="s">
        <v>32</v>
      </c>
      <c r="G4" s="49" t="s">
        <v>24</v>
      </c>
      <c r="H4" s="37">
        <v>0</v>
      </c>
      <c r="I4" s="78"/>
      <c r="J4" s="45" t="s">
        <v>17</v>
      </c>
      <c r="K4" s="49">
        <v>391.92</v>
      </c>
      <c r="L4" s="50">
        <v>147.56</v>
      </c>
      <c r="M4" s="137"/>
      <c r="N4" s="137"/>
      <c r="O4" s="79">
        <v>119.04</v>
      </c>
      <c r="P4" s="79">
        <v>277</v>
      </c>
      <c r="Q4" s="83" t="s">
        <v>28</v>
      </c>
      <c r="R4" s="57"/>
      <c r="S4" s="57"/>
      <c r="T4" s="58"/>
      <c r="U4" s="58"/>
      <c r="V4" s="58"/>
      <c r="W4" s="58"/>
      <c r="X4" s="58"/>
      <c r="Y4" s="58"/>
      <c r="Z4" s="50">
        <v>81.680000000000007</v>
      </c>
      <c r="AA4" s="83" t="s">
        <v>28</v>
      </c>
      <c r="AB4" s="58"/>
      <c r="AC4" s="51">
        <v>190.06</v>
      </c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222" t="s">
        <v>22</v>
      </c>
      <c r="AP4" s="223"/>
      <c r="AQ4" s="50">
        <v>67.44</v>
      </c>
      <c r="AR4" s="80">
        <v>156.93</v>
      </c>
      <c r="AS4" s="81">
        <f>N4+AC4+AR4</f>
        <v>346.99</v>
      </c>
      <c r="AT4" s="81"/>
      <c r="AU4" s="146">
        <v>623.99</v>
      </c>
      <c r="AV4" s="160">
        <f>AU4+AU5+AU8</f>
        <v>83385.19</v>
      </c>
    </row>
    <row r="5" spans="1:73" s="19" customFormat="1" ht="12.75" customHeight="1">
      <c r="A5" s="208"/>
      <c r="B5" s="75" t="s">
        <v>71</v>
      </c>
      <c r="C5" s="210">
        <v>43193</v>
      </c>
      <c r="D5" s="44" t="s">
        <v>72</v>
      </c>
      <c r="E5" s="44"/>
      <c r="F5" s="37" t="s">
        <v>36</v>
      </c>
      <c r="G5" s="38">
        <v>10000</v>
      </c>
      <c r="H5" s="82">
        <v>10000</v>
      </c>
      <c r="I5" s="163" t="s">
        <v>28</v>
      </c>
      <c r="J5" s="213" t="s">
        <v>17</v>
      </c>
      <c r="K5" s="51">
        <v>342.24</v>
      </c>
      <c r="L5" s="50">
        <v>230.64</v>
      </c>
      <c r="M5" s="138"/>
      <c r="N5" s="121"/>
      <c r="O5" s="50">
        <v>111.6</v>
      </c>
      <c r="P5" s="51">
        <v>258.18</v>
      </c>
      <c r="Q5" s="163" t="s">
        <v>28</v>
      </c>
      <c r="R5" s="58"/>
      <c r="S5" s="58"/>
      <c r="T5" s="58"/>
      <c r="U5" s="58"/>
      <c r="V5" s="58"/>
      <c r="W5" s="58"/>
      <c r="X5" s="58"/>
      <c r="Y5" s="58"/>
      <c r="Z5" s="50">
        <v>11.52</v>
      </c>
      <c r="AA5" s="163" t="s">
        <v>28</v>
      </c>
      <c r="AB5" s="58"/>
      <c r="AC5" s="50">
        <v>49.97</v>
      </c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224"/>
      <c r="AP5" s="225"/>
      <c r="AQ5" s="50">
        <v>90</v>
      </c>
      <c r="AR5" s="84">
        <v>208.21</v>
      </c>
      <c r="AS5" s="143">
        <f>N5+AC5+AR5</f>
        <v>258.18</v>
      </c>
      <c r="AT5" s="228"/>
      <c r="AU5" s="216">
        <v>2157.1999999999998</v>
      </c>
      <c r="AV5" s="161"/>
    </row>
    <row r="6" spans="1:73" s="19" customFormat="1" ht="15" customHeight="1">
      <c r="A6" s="208"/>
      <c r="B6" s="16" t="s">
        <v>71</v>
      </c>
      <c r="C6" s="211"/>
      <c r="D6" s="98" t="s">
        <v>73</v>
      </c>
      <c r="E6" s="98"/>
      <c r="F6" s="20" t="s">
        <v>35</v>
      </c>
      <c r="G6" s="27">
        <v>0</v>
      </c>
      <c r="H6" s="61">
        <v>20000</v>
      </c>
      <c r="I6" s="164"/>
      <c r="J6" s="214"/>
      <c r="K6" s="97">
        <v>295.12</v>
      </c>
      <c r="L6" s="6">
        <v>117.8</v>
      </c>
      <c r="M6" s="139"/>
      <c r="N6" s="140"/>
      <c r="O6" s="6">
        <v>177.32</v>
      </c>
      <c r="P6" s="97">
        <v>410.21</v>
      </c>
      <c r="Q6" s="164"/>
      <c r="R6" s="28"/>
      <c r="S6" s="28"/>
      <c r="T6" s="28"/>
      <c r="U6" s="28"/>
      <c r="V6" s="28"/>
      <c r="W6" s="28"/>
      <c r="X6" s="28"/>
      <c r="Y6" s="28"/>
      <c r="Z6" s="8">
        <v>34.32</v>
      </c>
      <c r="AA6" s="164"/>
      <c r="AB6" s="28"/>
      <c r="AC6" s="8">
        <v>79.400000000000006</v>
      </c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224"/>
      <c r="AP6" s="225"/>
      <c r="AQ6" s="8">
        <v>143</v>
      </c>
      <c r="AR6" s="53">
        <v>330.81</v>
      </c>
      <c r="AS6" s="144">
        <f>N6+AC6+AR6</f>
        <v>410.21000000000004</v>
      </c>
      <c r="AT6" s="229"/>
      <c r="AU6" s="217"/>
      <c r="AV6" s="161"/>
    </row>
    <row r="7" spans="1:73" s="19" customFormat="1" ht="15.75" customHeight="1" thickBot="1">
      <c r="A7" s="208"/>
      <c r="B7" s="46" t="s">
        <v>71</v>
      </c>
      <c r="C7" s="212"/>
      <c r="D7" s="103" t="s">
        <v>74</v>
      </c>
      <c r="E7" s="103"/>
      <c r="F7" s="101" t="s">
        <v>35</v>
      </c>
      <c r="G7" s="27">
        <v>0</v>
      </c>
      <c r="H7" s="42">
        <v>20000</v>
      </c>
      <c r="I7" s="165"/>
      <c r="J7" s="215"/>
      <c r="K7" s="102">
        <v>295.12</v>
      </c>
      <c r="L7" s="31">
        <v>117.8</v>
      </c>
      <c r="M7" s="141"/>
      <c r="N7" s="142"/>
      <c r="O7" s="31">
        <v>177.32</v>
      </c>
      <c r="P7" s="102">
        <v>410.21</v>
      </c>
      <c r="Q7" s="165"/>
      <c r="R7" s="32"/>
      <c r="S7" s="32"/>
      <c r="T7" s="32"/>
      <c r="U7" s="32"/>
      <c r="V7" s="32"/>
      <c r="W7" s="32"/>
      <c r="X7" s="32"/>
      <c r="Y7" s="32"/>
      <c r="Z7" s="8">
        <v>34.32</v>
      </c>
      <c r="AA7" s="165"/>
      <c r="AB7" s="32"/>
      <c r="AC7" s="8">
        <v>79.400000000000006</v>
      </c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224"/>
      <c r="AP7" s="225"/>
      <c r="AQ7" s="8">
        <v>143</v>
      </c>
      <c r="AR7" s="53">
        <v>330.81</v>
      </c>
      <c r="AS7" s="145">
        <f>N7+AC7+AR7</f>
        <v>410.21000000000004</v>
      </c>
      <c r="AT7" s="230"/>
      <c r="AU7" s="218"/>
      <c r="AV7" s="161"/>
    </row>
    <row r="8" spans="1:73" s="19" customFormat="1" ht="15" customHeight="1">
      <c r="A8" s="208"/>
      <c r="B8" s="75" t="s">
        <v>71</v>
      </c>
      <c r="C8" s="210">
        <v>43521</v>
      </c>
      <c r="D8" s="45" t="s">
        <v>75</v>
      </c>
      <c r="E8" s="45"/>
      <c r="F8" s="45" t="s">
        <v>30</v>
      </c>
      <c r="G8" s="38">
        <v>252540</v>
      </c>
      <c r="H8" s="37">
        <v>0</v>
      </c>
      <c r="I8" s="163" t="s">
        <v>28</v>
      </c>
      <c r="J8" s="213" t="s">
        <v>17</v>
      </c>
      <c r="K8" s="51">
        <v>3521.33</v>
      </c>
      <c r="L8" s="50">
        <v>223.2</v>
      </c>
      <c r="M8" s="138"/>
      <c r="N8" s="121"/>
      <c r="O8" s="50">
        <v>3258.45</v>
      </c>
      <c r="P8" s="51">
        <v>7079.94</v>
      </c>
      <c r="Q8" s="163" t="s">
        <v>28</v>
      </c>
      <c r="R8" s="58"/>
      <c r="S8" s="58"/>
      <c r="T8" s="58"/>
      <c r="U8" s="58"/>
      <c r="V8" s="58"/>
      <c r="W8" s="58"/>
      <c r="X8" s="58"/>
      <c r="Y8" s="58"/>
      <c r="Z8" s="50">
        <v>638.35</v>
      </c>
      <c r="AA8" s="163" t="s">
        <v>28</v>
      </c>
      <c r="AB8" s="58"/>
      <c r="AC8" s="50">
        <v>1383.5</v>
      </c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224"/>
      <c r="AP8" s="225"/>
      <c r="AQ8" s="50">
        <v>2610.6799999999998</v>
      </c>
      <c r="AR8" s="50">
        <v>5630.78</v>
      </c>
      <c r="AS8" s="35">
        <v>14094.22</v>
      </c>
      <c r="AT8" s="105"/>
      <c r="AU8" s="219">
        <v>80604</v>
      </c>
      <c r="AV8" s="161"/>
    </row>
    <row r="9" spans="1:73" s="19" customFormat="1" ht="15" customHeight="1">
      <c r="A9" s="208"/>
      <c r="B9" s="16" t="s">
        <v>71</v>
      </c>
      <c r="C9" s="211"/>
      <c r="D9" s="98" t="s">
        <v>76</v>
      </c>
      <c r="E9" s="98"/>
      <c r="F9" s="20" t="s">
        <v>34</v>
      </c>
      <c r="G9" s="29">
        <v>252550</v>
      </c>
      <c r="H9" s="27">
        <v>0</v>
      </c>
      <c r="I9" s="164"/>
      <c r="J9" s="214"/>
      <c r="K9" s="97">
        <v>3197.22</v>
      </c>
      <c r="L9" s="6">
        <v>223.2</v>
      </c>
      <c r="M9" s="139"/>
      <c r="N9" s="140"/>
      <c r="O9" s="6">
        <v>2800.02</v>
      </c>
      <c r="P9" s="97">
        <v>6005.35</v>
      </c>
      <c r="Q9" s="164"/>
      <c r="R9" s="28"/>
      <c r="S9" s="28"/>
      <c r="T9" s="28"/>
      <c r="U9" s="28"/>
      <c r="V9" s="28"/>
      <c r="W9" s="28"/>
      <c r="X9" s="28"/>
      <c r="Y9" s="28"/>
      <c r="Z9" s="8">
        <v>578.02</v>
      </c>
      <c r="AA9" s="164"/>
      <c r="AB9" s="28"/>
      <c r="AC9" s="8">
        <v>1229.4100000000001</v>
      </c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224"/>
      <c r="AP9" s="225"/>
      <c r="AQ9" s="8">
        <v>2227.1999999999998</v>
      </c>
      <c r="AR9" s="8">
        <v>4776.78</v>
      </c>
      <c r="AS9" s="30">
        <v>12011.54</v>
      </c>
      <c r="AT9" s="105"/>
      <c r="AU9" s="220"/>
      <c r="AV9" s="161"/>
    </row>
    <row r="10" spans="1:73" s="19" customFormat="1" ht="15.75" customHeight="1" thickBot="1">
      <c r="A10" s="209"/>
      <c r="B10" s="46" t="s">
        <v>71</v>
      </c>
      <c r="C10" s="212"/>
      <c r="D10" s="103" t="s">
        <v>77</v>
      </c>
      <c r="E10" s="103"/>
      <c r="F10" s="101" t="s">
        <v>33</v>
      </c>
      <c r="G10" s="40">
        <v>1390000</v>
      </c>
      <c r="H10" s="39">
        <v>0</v>
      </c>
      <c r="I10" s="165"/>
      <c r="J10" s="215"/>
      <c r="K10" s="102">
        <v>12995.2</v>
      </c>
      <c r="L10" s="31">
        <v>260.39999999999998</v>
      </c>
      <c r="M10" s="141"/>
      <c r="N10" s="142"/>
      <c r="O10" s="31">
        <v>12705.04</v>
      </c>
      <c r="P10" s="102">
        <v>27249.15</v>
      </c>
      <c r="Q10" s="165"/>
      <c r="R10" s="32"/>
      <c r="S10" s="32"/>
      <c r="T10" s="32"/>
      <c r="U10" s="32"/>
      <c r="V10" s="32"/>
      <c r="W10" s="32"/>
      <c r="X10" s="32"/>
      <c r="Y10" s="32"/>
      <c r="Z10" s="33">
        <v>2464.8000000000002</v>
      </c>
      <c r="AA10" s="165"/>
      <c r="AB10" s="32"/>
      <c r="AC10" s="33">
        <v>5274.03</v>
      </c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226"/>
      <c r="AP10" s="227"/>
      <c r="AQ10" s="33">
        <v>10246</v>
      </c>
      <c r="AR10" s="33">
        <v>21976.02</v>
      </c>
      <c r="AS10" s="34">
        <v>54499.199999999997</v>
      </c>
      <c r="AT10" s="106"/>
      <c r="AU10" s="221"/>
      <c r="AV10" s="162"/>
    </row>
    <row r="11" spans="1:73" s="19" customFormat="1">
      <c r="A11" s="65"/>
      <c r="B11" s="65"/>
      <c r="C11" s="66"/>
      <c r="D11" s="67"/>
      <c r="E11" s="67"/>
      <c r="F11" s="68"/>
      <c r="G11" s="69"/>
      <c r="H11" s="69"/>
      <c r="I11" s="69"/>
      <c r="J11" s="68"/>
      <c r="K11" s="56"/>
      <c r="L11" s="70"/>
      <c r="M11" s="56"/>
      <c r="N11" s="56"/>
      <c r="O11" s="56"/>
      <c r="P11" s="56"/>
      <c r="Q11" s="56"/>
      <c r="R11" s="56"/>
      <c r="S11" s="56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55"/>
    </row>
    <row r="12" spans="1:73" s="155" customFormat="1">
      <c r="A12" s="147"/>
      <c r="B12" s="147"/>
      <c r="C12" s="148"/>
      <c r="D12" s="149"/>
      <c r="E12" s="149"/>
      <c r="F12" s="150"/>
      <c r="G12" s="151"/>
      <c r="H12" s="151"/>
      <c r="I12" s="151"/>
      <c r="J12" s="150"/>
      <c r="K12" s="152"/>
      <c r="L12" s="153"/>
      <c r="M12" s="152"/>
      <c r="N12" s="152"/>
      <c r="O12" s="152"/>
      <c r="P12" s="152"/>
      <c r="Q12" s="152"/>
      <c r="R12" s="152"/>
      <c r="S12" s="152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4"/>
    </row>
    <row r="13" spans="1:73" s="19" customFormat="1" ht="13.5" thickBot="1">
      <c r="A13" s="117"/>
      <c r="B13" s="117"/>
      <c r="C13" s="118"/>
      <c r="D13" s="119"/>
      <c r="E13" s="119"/>
      <c r="F13" s="120"/>
      <c r="G13" s="86"/>
      <c r="H13" s="86"/>
      <c r="I13" s="86"/>
      <c r="J13" s="120"/>
      <c r="K13" s="73"/>
      <c r="L13" s="74"/>
      <c r="M13" s="73"/>
      <c r="N13" s="73"/>
      <c r="O13" s="73"/>
      <c r="P13" s="73"/>
      <c r="Q13" s="73"/>
      <c r="R13" s="73"/>
      <c r="S13" s="73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55"/>
    </row>
    <row r="14" spans="1:73" s="19" customFormat="1" ht="12.75" customHeight="1">
      <c r="A14" s="192" t="s">
        <v>38</v>
      </c>
      <c r="B14" s="184" t="s">
        <v>71</v>
      </c>
      <c r="C14" s="186">
        <v>42717</v>
      </c>
      <c r="D14" s="200" t="s">
        <v>56</v>
      </c>
      <c r="E14" s="197" t="s">
        <v>55</v>
      </c>
      <c r="F14" s="44" t="s">
        <v>52</v>
      </c>
      <c r="G14" s="38"/>
      <c r="H14" s="200" t="s">
        <v>59</v>
      </c>
      <c r="I14" s="163" t="s">
        <v>63</v>
      </c>
      <c r="J14" s="200" t="s">
        <v>60</v>
      </c>
      <c r="K14" s="51">
        <v>1226.1780000000001</v>
      </c>
      <c r="L14" s="50">
        <v>132</v>
      </c>
      <c r="M14" s="121"/>
      <c r="N14" s="121"/>
      <c r="O14" s="51">
        <v>1094.1780000000001</v>
      </c>
      <c r="P14" s="122">
        <v>3761.0223203338878</v>
      </c>
      <c r="Q14" s="163" t="s">
        <v>28</v>
      </c>
      <c r="R14" s="89"/>
      <c r="S14" s="57"/>
      <c r="T14" s="58"/>
      <c r="U14" s="123"/>
      <c r="V14" s="123"/>
      <c r="W14" s="123"/>
      <c r="X14" s="123"/>
      <c r="Y14" s="124"/>
      <c r="Z14" s="125"/>
      <c r="AA14" s="124"/>
      <c r="AB14" s="123"/>
      <c r="AC14" s="126"/>
      <c r="AD14" s="163" t="s">
        <v>28</v>
      </c>
      <c r="AE14" s="126"/>
      <c r="AF14" s="126"/>
      <c r="AG14" s="126"/>
      <c r="AH14" s="126"/>
      <c r="AI14" s="126"/>
      <c r="AJ14" s="126"/>
      <c r="AK14" s="51">
        <v>205.548</v>
      </c>
      <c r="AL14" s="122">
        <v>706.53094459949841</v>
      </c>
      <c r="AM14" s="51">
        <v>385.62750000000005</v>
      </c>
      <c r="AN14" s="122">
        <v>1325.5189145043632</v>
      </c>
      <c r="AO14" s="166" t="s">
        <v>22</v>
      </c>
      <c r="AP14" s="167"/>
      <c r="AQ14" s="50">
        <v>2157.1760000000004</v>
      </c>
      <c r="AR14" s="122">
        <v>7414.8695046770954</v>
      </c>
      <c r="AS14" s="127">
        <f>AR14</f>
        <v>7414.8695046770954</v>
      </c>
      <c r="AT14" s="172">
        <v>45579</v>
      </c>
      <c r="AU14" s="175">
        <f>SUM(AS14:AS22)</f>
        <v>73313.851312518396</v>
      </c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</row>
    <row r="15" spans="1:73" s="19" customFormat="1" ht="15" customHeight="1">
      <c r="A15" s="193"/>
      <c r="B15" s="195"/>
      <c r="C15" s="196"/>
      <c r="D15" s="201"/>
      <c r="E15" s="198"/>
      <c r="F15" s="76" t="s">
        <v>78</v>
      </c>
      <c r="G15" s="17"/>
      <c r="H15" s="201"/>
      <c r="I15" s="164"/>
      <c r="J15" s="201"/>
      <c r="K15" s="18">
        <v>91.759999999999991</v>
      </c>
      <c r="L15" s="8">
        <v>0</v>
      </c>
      <c r="M15" s="111"/>
      <c r="N15" s="111"/>
      <c r="O15" s="18">
        <v>91.759999999999991</v>
      </c>
      <c r="P15" s="115">
        <v>315.40700700785192</v>
      </c>
      <c r="Q15" s="164"/>
      <c r="R15" s="47"/>
      <c r="S15" s="25"/>
      <c r="T15" s="28"/>
      <c r="U15" s="112"/>
      <c r="V15" s="112"/>
      <c r="W15" s="112"/>
      <c r="X15" s="112"/>
      <c r="Y15" s="114"/>
      <c r="Z15" s="112"/>
      <c r="AA15" s="114"/>
      <c r="AB15" s="112"/>
      <c r="AC15" s="113"/>
      <c r="AD15" s="164"/>
      <c r="AE15" s="113"/>
      <c r="AF15" s="113"/>
      <c r="AG15" s="113"/>
      <c r="AH15" s="113"/>
      <c r="AI15" s="113"/>
      <c r="AJ15" s="113"/>
      <c r="AK15" s="18">
        <v>17.759999999999998</v>
      </c>
      <c r="AL15" s="115">
        <v>61.046517485390666</v>
      </c>
      <c r="AM15" s="18">
        <v>33.300000000000004</v>
      </c>
      <c r="AN15" s="115">
        <v>114.46222028510752</v>
      </c>
      <c r="AO15" s="168"/>
      <c r="AP15" s="169"/>
      <c r="AQ15" s="8">
        <v>183.51999999999998</v>
      </c>
      <c r="AR15" s="115">
        <v>630.81401401570383</v>
      </c>
      <c r="AS15" s="116">
        <f t="shared" ref="AS15:AS22" si="0">AR15</f>
        <v>630.81401401570383</v>
      </c>
      <c r="AT15" s="173"/>
      <c r="AU15" s="176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</row>
    <row r="16" spans="1:73" s="19" customFormat="1" ht="15" customHeight="1">
      <c r="A16" s="193"/>
      <c r="B16" s="195"/>
      <c r="C16" s="196"/>
      <c r="D16" s="201"/>
      <c r="E16" s="198"/>
      <c r="F16" s="76" t="s">
        <v>79</v>
      </c>
      <c r="G16" s="17">
        <v>429287.3</v>
      </c>
      <c r="H16" s="201"/>
      <c r="I16" s="164"/>
      <c r="J16" s="201"/>
      <c r="K16" s="18">
        <v>4532.6556380000002</v>
      </c>
      <c r="L16" s="8">
        <v>0</v>
      </c>
      <c r="M16" s="111"/>
      <c r="N16" s="111"/>
      <c r="O16" s="18">
        <v>4532.6556380000002</v>
      </c>
      <c r="P16" s="115">
        <v>15580.11495835708</v>
      </c>
      <c r="Q16" s="164"/>
      <c r="R16" s="47"/>
      <c r="S16" s="25"/>
      <c r="T16" s="28"/>
      <c r="U16" s="112"/>
      <c r="V16" s="112"/>
      <c r="W16" s="112"/>
      <c r="X16" s="112"/>
      <c r="Y16" s="114"/>
      <c r="Z16" s="112"/>
      <c r="AA16" s="114"/>
      <c r="AB16" s="112"/>
      <c r="AC16" s="113"/>
      <c r="AD16" s="164"/>
      <c r="AE16" s="113"/>
      <c r="AF16" s="113"/>
      <c r="AG16" s="113"/>
      <c r="AH16" s="113"/>
      <c r="AI16" s="113"/>
      <c r="AJ16" s="113"/>
      <c r="AK16" s="18">
        <v>877.28818799999999</v>
      </c>
      <c r="AL16" s="115">
        <v>3015.5061209723372</v>
      </c>
      <c r="AM16" s="18">
        <v>1644.9153525000002</v>
      </c>
      <c r="AN16" s="115">
        <v>5654.073976823136</v>
      </c>
      <c r="AO16" s="168"/>
      <c r="AP16" s="169"/>
      <c r="AQ16" s="8">
        <v>9065.3112760000004</v>
      </c>
      <c r="AR16" s="115">
        <v>31160.229916714161</v>
      </c>
      <c r="AS16" s="116">
        <f t="shared" si="0"/>
        <v>31160.229916714161</v>
      </c>
      <c r="AT16" s="173"/>
      <c r="AU16" s="176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</row>
    <row r="17" spans="1:73" s="19" customFormat="1" ht="15" customHeight="1">
      <c r="A17" s="193"/>
      <c r="B17" s="195"/>
      <c r="C17" s="196"/>
      <c r="D17" s="201"/>
      <c r="E17" s="198"/>
      <c r="F17" s="76" t="s">
        <v>80</v>
      </c>
      <c r="G17" s="17"/>
      <c r="H17" s="201"/>
      <c r="I17" s="164"/>
      <c r="J17" s="201"/>
      <c r="K17" s="18">
        <v>91.759999999999991</v>
      </c>
      <c r="L17" s="8">
        <v>0</v>
      </c>
      <c r="M17" s="111"/>
      <c r="N17" s="111"/>
      <c r="O17" s="18">
        <v>91.759999999999991</v>
      </c>
      <c r="P17" s="115">
        <v>315.40700700785192</v>
      </c>
      <c r="Q17" s="164"/>
      <c r="R17" s="47"/>
      <c r="S17" s="25"/>
      <c r="T17" s="28"/>
      <c r="U17" s="112"/>
      <c r="V17" s="112"/>
      <c r="W17" s="112"/>
      <c r="X17" s="112"/>
      <c r="Y17" s="114"/>
      <c r="Z17" s="112"/>
      <c r="AA17" s="114"/>
      <c r="AB17" s="112"/>
      <c r="AC17" s="113"/>
      <c r="AD17" s="164"/>
      <c r="AE17" s="113"/>
      <c r="AF17" s="113"/>
      <c r="AG17" s="113"/>
      <c r="AH17" s="113"/>
      <c r="AI17" s="113"/>
      <c r="AJ17" s="113"/>
      <c r="AK17" s="18">
        <v>17.759999999999998</v>
      </c>
      <c r="AL17" s="115">
        <v>61.046517485390666</v>
      </c>
      <c r="AM17" s="18">
        <v>33.300000000000004</v>
      </c>
      <c r="AN17" s="115">
        <v>114.46222028510752</v>
      </c>
      <c r="AO17" s="168"/>
      <c r="AP17" s="169"/>
      <c r="AQ17" s="8">
        <v>183.51999999999998</v>
      </c>
      <c r="AR17" s="115">
        <v>630.81401401570383</v>
      </c>
      <c r="AS17" s="116">
        <f t="shared" si="0"/>
        <v>630.81401401570383</v>
      </c>
      <c r="AT17" s="173"/>
      <c r="AU17" s="176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</row>
    <row r="18" spans="1:73" s="19" customFormat="1" ht="15" customHeight="1">
      <c r="A18" s="193"/>
      <c r="B18" s="195"/>
      <c r="C18" s="196"/>
      <c r="D18" s="201"/>
      <c r="E18" s="198"/>
      <c r="F18" s="76" t="s">
        <v>79</v>
      </c>
      <c r="G18" s="17">
        <v>429287.3</v>
      </c>
      <c r="H18" s="201"/>
      <c r="I18" s="164"/>
      <c r="J18" s="201"/>
      <c r="K18" s="18">
        <v>3974.6556380000002</v>
      </c>
      <c r="L18" s="8">
        <v>0</v>
      </c>
      <c r="M18" s="111"/>
      <c r="N18" s="111"/>
      <c r="O18" s="18">
        <v>3974.6556380000002</v>
      </c>
      <c r="P18" s="115">
        <v>13662.099375201229</v>
      </c>
      <c r="Q18" s="164"/>
      <c r="R18" s="47"/>
      <c r="S18" s="25"/>
      <c r="T18" s="28"/>
      <c r="U18" s="112"/>
      <c r="V18" s="112"/>
      <c r="W18" s="112"/>
      <c r="X18" s="112"/>
      <c r="Y18" s="114"/>
      <c r="Z18" s="112"/>
      <c r="AA18" s="114"/>
      <c r="AB18" s="112"/>
      <c r="AC18" s="113"/>
      <c r="AD18" s="164"/>
      <c r="AE18" s="113"/>
      <c r="AF18" s="113"/>
      <c r="AG18" s="113"/>
      <c r="AH18" s="113"/>
      <c r="AI18" s="113"/>
      <c r="AJ18" s="113"/>
      <c r="AK18" s="18">
        <v>769.28818799999999</v>
      </c>
      <c r="AL18" s="115">
        <v>2644.2772984260432</v>
      </c>
      <c r="AM18" s="18">
        <v>1442.4153525000002</v>
      </c>
      <c r="AN18" s="115">
        <v>4958.0199345488309</v>
      </c>
      <c r="AO18" s="168"/>
      <c r="AP18" s="169"/>
      <c r="AQ18" s="8">
        <v>7949.3112760000004</v>
      </c>
      <c r="AR18" s="115">
        <v>27324.198750402458</v>
      </c>
      <c r="AS18" s="116">
        <f t="shared" si="0"/>
        <v>27324.198750402458</v>
      </c>
      <c r="AT18" s="173"/>
      <c r="AU18" s="176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</row>
    <row r="19" spans="1:73" s="19" customFormat="1" ht="15" customHeight="1">
      <c r="A19" s="193"/>
      <c r="B19" s="195"/>
      <c r="C19" s="196"/>
      <c r="D19" s="201"/>
      <c r="E19" s="198"/>
      <c r="F19" s="76" t="s">
        <v>53</v>
      </c>
      <c r="G19" s="17">
        <v>28000</v>
      </c>
      <c r="H19" s="201"/>
      <c r="I19" s="164"/>
      <c r="J19" s="201"/>
      <c r="K19" s="18">
        <v>488.56</v>
      </c>
      <c r="L19" s="8">
        <v>0</v>
      </c>
      <c r="M19" s="111"/>
      <c r="N19" s="111"/>
      <c r="O19" s="18">
        <v>488.56</v>
      </c>
      <c r="P19" s="115">
        <v>1679.3291994742372</v>
      </c>
      <c r="Q19" s="164"/>
      <c r="R19" s="47"/>
      <c r="S19" s="25"/>
      <c r="T19" s="28"/>
      <c r="U19" s="112"/>
      <c r="V19" s="112"/>
      <c r="W19" s="112"/>
      <c r="X19" s="112"/>
      <c r="Y19" s="114"/>
      <c r="Z19" s="112"/>
      <c r="AA19" s="114"/>
      <c r="AB19" s="112"/>
      <c r="AC19" s="113"/>
      <c r="AD19" s="164"/>
      <c r="AE19" s="113"/>
      <c r="AF19" s="113"/>
      <c r="AG19" s="113"/>
      <c r="AH19" s="113"/>
      <c r="AI19" s="113"/>
      <c r="AJ19" s="113"/>
      <c r="AK19" s="18">
        <v>94.559999999999988</v>
      </c>
      <c r="AL19" s="115">
        <v>325.03145796275584</v>
      </c>
      <c r="AM19" s="18">
        <v>177.3</v>
      </c>
      <c r="AN19" s="115">
        <v>609.43398368016767</v>
      </c>
      <c r="AO19" s="168"/>
      <c r="AP19" s="169"/>
      <c r="AQ19" s="8">
        <v>977.12000000000012</v>
      </c>
      <c r="AR19" s="115">
        <v>3358.6583989484743</v>
      </c>
      <c r="AS19" s="116">
        <f t="shared" si="0"/>
        <v>3358.6583989484743</v>
      </c>
      <c r="AT19" s="173"/>
      <c r="AU19" s="176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</row>
    <row r="20" spans="1:73" s="19" customFormat="1" ht="15" customHeight="1">
      <c r="A20" s="193"/>
      <c r="B20" s="195"/>
      <c r="C20" s="196"/>
      <c r="D20" s="201"/>
      <c r="E20" s="198"/>
      <c r="F20" s="76" t="s">
        <v>81</v>
      </c>
      <c r="G20" s="17"/>
      <c r="H20" s="201"/>
      <c r="I20" s="164"/>
      <c r="J20" s="201"/>
      <c r="K20" s="18">
        <v>91.759999999999991</v>
      </c>
      <c r="L20" s="8">
        <v>0</v>
      </c>
      <c r="M20" s="111"/>
      <c r="N20" s="111"/>
      <c r="O20" s="18">
        <v>91.759999999999991</v>
      </c>
      <c r="P20" s="115">
        <v>315.40700700785192</v>
      </c>
      <c r="Q20" s="164"/>
      <c r="R20" s="47"/>
      <c r="S20" s="25"/>
      <c r="T20" s="28"/>
      <c r="U20" s="112"/>
      <c r="V20" s="112"/>
      <c r="W20" s="112"/>
      <c r="X20" s="112"/>
      <c r="Y20" s="114"/>
      <c r="Z20" s="112"/>
      <c r="AA20" s="114"/>
      <c r="AB20" s="112"/>
      <c r="AC20" s="113"/>
      <c r="AD20" s="164"/>
      <c r="AE20" s="113"/>
      <c r="AF20" s="113"/>
      <c r="AG20" s="113"/>
      <c r="AH20" s="113"/>
      <c r="AI20" s="113"/>
      <c r="AJ20" s="113"/>
      <c r="AK20" s="18">
        <v>17.759999999999998</v>
      </c>
      <c r="AL20" s="115">
        <v>61.046517485390666</v>
      </c>
      <c r="AM20" s="18">
        <v>33.300000000000004</v>
      </c>
      <c r="AN20" s="115">
        <v>114.46222028510752</v>
      </c>
      <c r="AO20" s="168"/>
      <c r="AP20" s="169"/>
      <c r="AQ20" s="8">
        <v>183.51999999999998</v>
      </c>
      <c r="AR20" s="115">
        <v>630.81401401570383</v>
      </c>
      <c r="AS20" s="116">
        <f t="shared" si="0"/>
        <v>630.81401401570383</v>
      </c>
      <c r="AT20" s="173"/>
      <c r="AU20" s="176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</row>
    <row r="21" spans="1:73" s="19" customFormat="1" ht="15" customHeight="1">
      <c r="A21" s="193"/>
      <c r="B21" s="195"/>
      <c r="C21" s="196"/>
      <c r="D21" s="201"/>
      <c r="E21" s="198"/>
      <c r="F21" s="76" t="s">
        <v>82</v>
      </c>
      <c r="G21" s="17"/>
      <c r="H21" s="201"/>
      <c r="I21" s="164"/>
      <c r="J21" s="201"/>
      <c r="K21" s="18">
        <v>91.759999999999991</v>
      </c>
      <c r="L21" s="8">
        <v>0</v>
      </c>
      <c r="M21" s="111"/>
      <c r="N21" s="111"/>
      <c r="O21" s="18">
        <v>91.759999999999991</v>
      </c>
      <c r="P21" s="115">
        <v>315.40700700785192</v>
      </c>
      <c r="Q21" s="164"/>
      <c r="R21" s="47"/>
      <c r="S21" s="25"/>
      <c r="T21" s="28"/>
      <c r="U21" s="112"/>
      <c r="V21" s="112"/>
      <c r="W21" s="112"/>
      <c r="X21" s="112"/>
      <c r="Y21" s="114"/>
      <c r="Z21" s="112"/>
      <c r="AA21" s="114"/>
      <c r="AB21" s="112"/>
      <c r="AC21" s="113"/>
      <c r="AD21" s="164"/>
      <c r="AE21" s="113"/>
      <c r="AF21" s="113"/>
      <c r="AG21" s="113"/>
      <c r="AH21" s="113"/>
      <c r="AI21" s="113"/>
      <c r="AJ21" s="113"/>
      <c r="AK21" s="18">
        <v>17.759999999999998</v>
      </c>
      <c r="AL21" s="115">
        <v>61.046517485390666</v>
      </c>
      <c r="AM21" s="18">
        <v>33.300000000000004</v>
      </c>
      <c r="AN21" s="115">
        <v>114.46222028510752</v>
      </c>
      <c r="AO21" s="168"/>
      <c r="AP21" s="169"/>
      <c r="AQ21" s="8">
        <v>183.51999999999998</v>
      </c>
      <c r="AR21" s="115">
        <v>630.81401401570383</v>
      </c>
      <c r="AS21" s="116">
        <f t="shared" si="0"/>
        <v>630.81401401570383</v>
      </c>
      <c r="AT21" s="173"/>
      <c r="AU21" s="176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</row>
    <row r="22" spans="1:73" s="19" customFormat="1" ht="15.75" customHeight="1" thickBot="1">
      <c r="A22" s="194"/>
      <c r="B22" s="185"/>
      <c r="C22" s="187"/>
      <c r="D22" s="202"/>
      <c r="E22" s="199"/>
      <c r="F22" s="87" t="s">
        <v>54</v>
      </c>
      <c r="G22" s="92">
        <v>6223.99</v>
      </c>
      <c r="H22" s="202"/>
      <c r="I22" s="165"/>
      <c r="J22" s="202"/>
      <c r="K22" s="36">
        <v>222.94198080000001</v>
      </c>
      <c r="L22" s="33">
        <v>0</v>
      </c>
      <c r="M22" s="128"/>
      <c r="N22" s="128"/>
      <c r="O22" s="36">
        <v>222.94198080000001</v>
      </c>
      <c r="P22" s="129">
        <v>766.31934285669126</v>
      </c>
      <c r="Q22" s="165"/>
      <c r="R22" s="85"/>
      <c r="S22" s="52"/>
      <c r="T22" s="32"/>
      <c r="U22" s="130"/>
      <c r="V22" s="130"/>
      <c r="W22" s="130"/>
      <c r="X22" s="130"/>
      <c r="Y22" s="131"/>
      <c r="Z22" s="132"/>
      <c r="AA22" s="131"/>
      <c r="AB22" s="130"/>
      <c r="AC22" s="133"/>
      <c r="AD22" s="165"/>
      <c r="AE22" s="133"/>
      <c r="AF22" s="133"/>
      <c r="AG22" s="133"/>
      <c r="AH22" s="133"/>
      <c r="AI22" s="133"/>
      <c r="AJ22" s="133"/>
      <c r="AK22" s="36">
        <v>43.150060799999999</v>
      </c>
      <c r="AL22" s="129">
        <v>148.31987281097253</v>
      </c>
      <c r="AM22" s="36">
        <v>80.906364000000011</v>
      </c>
      <c r="AN22" s="129">
        <v>278.09976152057379</v>
      </c>
      <c r="AO22" s="170"/>
      <c r="AP22" s="171"/>
      <c r="AQ22" s="33">
        <v>445.88396160000002</v>
      </c>
      <c r="AR22" s="129">
        <v>1532.6386857133825</v>
      </c>
      <c r="AS22" s="134">
        <f t="shared" si="0"/>
        <v>1532.6386857133825</v>
      </c>
      <c r="AT22" s="174"/>
      <c r="AU22" s="177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</row>
    <row r="23" spans="1:73" s="19" customFormat="1">
      <c r="A23" s="65"/>
      <c r="B23" s="65"/>
      <c r="C23" s="66"/>
      <c r="D23" s="67"/>
      <c r="E23" s="67"/>
      <c r="F23" s="68"/>
      <c r="G23" s="69"/>
      <c r="H23" s="69"/>
      <c r="I23" s="69"/>
      <c r="J23" s="68"/>
      <c r="K23" s="56"/>
      <c r="L23" s="70"/>
      <c r="M23" s="56"/>
      <c r="N23" s="56"/>
      <c r="O23" s="56"/>
      <c r="P23" s="56"/>
      <c r="Q23" s="56"/>
      <c r="R23" s="56"/>
      <c r="S23" s="56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55"/>
    </row>
    <row r="24" spans="1:73" s="155" customFormat="1">
      <c r="A24" s="147"/>
      <c r="B24" s="147"/>
      <c r="C24" s="148"/>
      <c r="D24" s="149"/>
      <c r="E24" s="149"/>
      <c r="F24" s="150"/>
      <c r="G24" s="151"/>
      <c r="H24" s="151"/>
      <c r="I24" s="151"/>
      <c r="J24" s="150"/>
      <c r="K24" s="152"/>
      <c r="L24" s="153"/>
      <c r="M24" s="152"/>
      <c r="N24" s="152"/>
      <c r="O24" s="152"/>
      <c r="P24" s="152"/>
      <c r="Q24" s="152"/>
      <c r="R24" s="152"/>
      <c r="S24" s="152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4"/>
    </row>
    <row r="25" spans="1:73" s="19" customFormat="1" ht="13.5" thickBot="1">
      <c r="A25" s="65"/>
      <c r="B25" s="65"/>
      <c r="C25" s="66"/>
      <c r="D25" s="67"/>
      <c r="E25" s="67"/>
      <c r="F25" s="68"/>
      <c r="G25" s="69"/>
      <c r="H25" s="69"/>
      <c r="I25" s="69"/>
      <c r="J25" s="68"/>
      <c r="K25" s="56"/>
      <c r="L25" s="70"/>
      <c r="M25" s="56"/>
      <c r="N25" s="56"/>
      <c r="O25" s="56"/>
      <c r="P25" s="56"/>
      <c r="Q25" s="56"/>
      <c r="R25" s="56"/>
      <c r="S25" s="56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55"/>
    </row>
    <row r="26" spans="1:73" s="19" customFormat="1">
      <c r="A26" s="233" t="s">
        <v>43</v>
      </c>
      <c r="B26" s="184" t="s">
        <v>71</v>
      </c>
      <c r="C26" s="186">
        <v>42025</v>
      </c>
      <c r="D26" s="188" t="s">
        <v>40</v>
      </c>
      <c r="E26" s="88" t="s">
        <v>27</v>
      </c>
      <c r="F26" s="45" t="s">
        <v>41</v>
      </c>
      <c r="G26" s="38">
        <v>307228.74</v>
      </c>
      <c r="H26" s="38">
        <v>307228.74</v>
      </c>
      <c r="I26" s="88" t="s">
        <v>27</v>
      </c>
      <c r="J26" s="188" t="s">
        <v>26</v>
      </c>
      <c r="K26" s="51">
        <v>3170.61</v>
      </c>
      <c r="L26" s="50">
        <v>2994.72</v>
      </c>
      <c r="M26" s="57"/>
      <c r="N26" s="57"/>
      <c r="O26" s="57"/>
      <c r="P26" s="57"/>
      <c r="Q26" s="88" t="s">
        <v>27</v>
      </c>
      <c r="R26" s="89"/>
      <c r="S26" s="57"/>
      <c r="T26" s="58"/>
      <c r="U26" s="58"/>
      <c r="V26" s="58"/>
      <c r="W26" s="58"/>
      <c r="X26" s="58"/>
      <c r="Y26" s="88" t="s">
        <v>27</v>
      </c>
      <c r="Z26" s="50">
        <v>35.92</v>
      </c>
      <c r="AA26" s="50"/>
      <c r="AB26" s="50"/>
      <c r="AC26" s="50">
        <v>109.17</v>
      </c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>
        <v>139.97</v>
      </c>
      <c r="AP26" s="50"/>
      <c r="AQ26" s="58"/>
      <c r="AR26" s="50">
        <v>214</v>
      </c>
      <c r="AS26" s="90">
        <f>AP26+AR26</f>
        <v>214</v>
      </c>
      <c r="AT26" s="231"/>
      <c r="AU26" s="179">
        <f>AS26+AS27</f>
        <v>1751.5</v>
      </c>
    </row>
    <row r="27" spans="1:73" s="19" customFormat="1" ht="15.75" customHeight="1" thickBot="1">
      <c r="A27" s="234"/>
      <c r="B27" s="185"/>
      <c r="C27" s="187"/>
      <c r="D27" s="189"/>
      <c r="E27" s="59" t="s">
        <v>27</v>
      </c>
      <c r="F27" s="91" t="s">
        <v>42</v>
      </c>
      <c r="G27" s="92">
        <v>117035.95</v>
      </c>
      <c r="H27" s="93"/>
      <c r="I27" s="60" t="s">
        <v>27</v>
      </c>
      <c r="J27" s="189"/>
      <c r="K27" s="36">
        <v>1380.89</v>
      </c>
      <c r="L27" s="94"/>
      <c r="M27" s="52"/>
      <c r="N27" s="52"/>
      <c r="O27" s="52"/>
      <c r="P27" s="52"/>
      <c r="Q27" s="60" t="s">
        <v>27</v>
      </c>
      <c r="R27" s="136">
        <v>0</v>
      </c>
      <c r="S27" s="36">
        <v>1521.47</v>
      </c>
      <c r="T27" s="33">
        <v>4624.22</v>
      </c>
      <c r="U27" s="33"/>
      <c r="V27" s="33"/>
      <c r="W27" s="33"/>
      <c r="X27" s="33"/>
      <c r="Y27" s="60" t="s">
        <v>27</v>
      </c>
      <c r="Z27" s="33">
        <v>375.26</v>
      </c>
      <c r="AA27" s="33"/>
      <c r="AB27" s="33"/>
      <c r="AC27" s="33">
        <v>1140.53</v>
      </c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>
        <v>1005.63</v>
      </c>
      <c r="AP27" s="33"/>
      <c r="AQ27" s="32"/>
      <c r="AR27" s="33">
        <v>1537.5</v>
      </c>
      <c r="AS27" s="95">
        <f>AP27+AR27</f>
        <v>1537.5</v>
      </c>
      <c r="AT27" s="232"/>
      <c r="AU27" s="180"/>
    </row>
    <row r="28" spans="1:73" s="19" customFormat="1">
      <c r="A28" s="65"/>
      <c r="B28" s="65"/>
      <c r="C28" s="66"/>
      <c r="D28" s="67"/>
      <c r="E28" s="67"/>
      <c r="F28" s="68"/>
      <c r="G28" s="69"/>
      <c r="H28" s="69"/>
      <c r="I28" s="69"/>
      <c r="J28" s="68"/>
      <c r="K28" s="56"/>
      <c r="L28" s="70"/>
      <c r="M28" s="56"/>
      <c r="N28" s="56"/>
      <c r="O28" s="56"/>
      <c r="P28" s="56"/>
      <c r="Q28" s="56"/>
      <c r="R28" s="56"/>
      <c r="S28" s="56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55"/>
    </row>
    <row r="29" spans="1:73" s="155" customFormat="1">
      <c r="A29" s="147"/>
      <c r="B29" s="147"/>
      <c r="C29" s="148"/>
      <c r="D29" s="149"/>
      <c r="E29" s="149"/>
      <c r="F29" s="150"/>
      <c r="G29" s="151"/>
      <c r="H29" s="151"/>
      <c r="I29" s="151"/>
      <c r="J29" s="150"/>
      <c r="K29" s="152"/>
      <c r="L29" s="152"/>
      <c r="M29" s="152"/>
      <c r="N29" s="152"/>
      <c r="O29" s="152"/>
      <c r="P29" s="152"/>
      <c r="Q29" s="152"/>
      <c r="R29" s="152"/>
      <c r="S29" s="152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4"/>
    </row>
    <row r="30" spans="1:73" s="19" customFormat="1" ht="13.5" thickBot="1">
      <c r="A30" s="65"/>
      <c r="B30" s="65"/>
      <c r="C30" s="66"/>
      <c r="D30" s="67"/>
      <c r="E30" s="67"/>
      <c r="F30" s="68"/>
      <c r="G30" s="69"/>
      <c r="H30" s="69"/>
      <c r="I30" s="69"/>
      <c r="J30" s="68"/>
      <c r="K30" s="56"/>
      <c r="L30" s="70"/>
      <c r="M30" s="56"/>
      <c r="N30" s="56"/>
      <c r="O30" s="56"/>
      <c r="P30" s="56"/>
      <c r="Q30" s="56"/>
      <c r="R30" s="56"/>
      <c r="S30" s="56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55"/>
    </row>
    <row r="31" spans="1:73" s="19" customFormat="1">
      <c r="A31" s="182" t="s">
        <v>64</v>
      </c>
      <c r="B31" s="184" t="s">
        <v>71</v>
      </c>
      <c r="C31" s="186">
        <v>42359</v>
      </c>
      <c r="D31" s="188" t="s">
        <v>65</v>
      </c>
      <c r="E31" s="88" t="s">
        <v>27</v>
      </c>
      <c r="F31" s="45" t="s">
        <v>66</v>
      </c>
      <c r="G31" s="38"/>
      <c r="H31" s="38"/>
      <c r="I31" s="88" t="s">
        <v>27</v>
      </c>
      <c r="J31" s="188" t="s">
        <v>69</v>
      </c>
      <c r="K31" s="51">
        <v>141.846</v>
      </c>
      <c r="L31" s="50">
        <v>27.84</v>
      </c>
      <c r="M31" s="57"/>
      <c r="N31" s="57"/>
      <c r="O31" s="50">
        <v>114.006</v>
      </c>
      <c r="P31" s="158">
        <v>452</v>
      </c>
      <c r="Q31" s="88" t="s">
        <v>27</v>
      </c>
      <c r="R31" s="89"/>
      <c r="S31" s="57"/>
      <c r="T31" s="58"/>
      <c r="U31" s="58"/>
      <c r="V31" s="58"/>
      <c r="W31" s="58"/>
      <c r="X31" s="58"/>
      <c r="Y31" s="88" t="s">
        <v>27</v>
      </c>
      <c r="Z31" s="50">
        <v>1.65</v>
      </c>
      <c r="AA31" s="88" t="s">
        <v>27</v>
      </c>
      <c r="AB31" s="50"/>
      <c r="AC31" s="158">
        <v>7</v>
      </c>
      <c r="AD31" s="88" t="s">
        <v>27</v>
      </c>
      <c r="AE31" s="50"/>
      <c r="AF31" s="50"/>
      <c r="AG31" s="50"/>
      <c r="AH31" s="88" t="s">
        <v>27</v>
      </c>
      <c r="AI31" s="50"/>
      <c r="AJ31" s="158"/>
      <c r="AK31" s="50">
        <v>16.256</v>
      </c>
      <c r="AL31" s="50">
        <v>64</v>
      </c>
      <c r="AM31" s="50">
        <v>26.623999999999999</v>
      </c>
      <c r="AN31" s="50">
        <v>105</v>
      </c>
      <c r="AO31" s="123"/>
      <c r="AP31" s="123"/>
      <c r="AQ31" s="50">
        <v>228.012</v>
      </c>
      <c r="AR31" s="50">
        <v>903</v>
      </c>
      <c r="AS31" s="90">
        <f>AR31</f>
        <v>903</v>
      </c>
      <c r="AT31" s="190">
        <v>45988</v>
      </c>
      <c r="AU31" s="179">
        <f>AS31+AS32</f>
        <v>19932</v>
      </c>
    </row>
    <row r="32" spans="1:73" s="19" customFormat="1" ht="15.75" customHeight="1" thickBot="1">
      <c r="A32" s="183"/>
      <c r="B32" s="185"/>
      <c r="C32" s="187"/>
      <c r="D32" s="189"/>
      <c r="E32" s="59" t="s">
        <v>27</v>
      </c>
      <c r="F32" s="91" t="s">
        <v>67</v>
      </c>
      <c r="G32" s="156">
        <v>100000</v>
      </c>
      <c r="H32" s="157" t="s">
        <v>68</v>
      </c>
      <c r="I32" s="60" t="s">
        <v>27</v>
      </c>
      <c r="J32" s="189"/>
      <c r="K32" s="36">
        <v>2401.1</v>
      </c>
      <c r="L32" s="157" t="s">
        <v>68</v>
      </c>
      <c r="M32" s="52"/>
      <c r="N32" s="52"/>
      <c r="O32" s="33">
        <v>2401.1</v>
      </c>
      <c r="P32" s="159">
        <v>9514</v>
      </c>
      <c r="Q32" s="60" t="s">
        <v>27</v>
      </c>
      <c r="R32" s="157" t="s">
        <v>68</v>
      </c>
      <c r="S32" s="36">
        <v>1300</v>
      </c>
      <c r="T32" s="159">
        <v>5151</v>
      </c>
      <c r="U32" s="130"/>
      <c r="V32" s="130"/>
      <c r="W32" s="130"/>
      <c r="X32" s="130"/>
      <c r="Y32" s="60" t="s">
        <v>27</v>
      </c>
      <c r="Z32" s="33">
        <v>152.69999999999999</v>
      </c>
      <c r="AA32" s="60" t="s">
        <v>27</v>
      </c>
      <c r="AB32" s="33"/>
      <c r="AC32" s="159">
        <v>605</v>
      </c>
      <c r="AD32" s="60" t="s">
        <v>27</v>
      </c>
      <c r="AE32" s="157" t="s">
        <v>68</v>
      </c>
      <c r="AF32" s="33"/>
      <c r="AG32" s="33"/>
      <c r="AH32" s="60" t="s">
        <v>27</v>
      </c>
      <c r="AI32" s="33"/>
      <c r="AJ32" s="159"/>
      <c r="AK32" s="33">
        <v>172.79999999999998</v>
      </c>
      <c r="AL32" s="33">
        <v>685</v>
      </c>
      <c r="AM32" s="33">
        <v>280.8</v>
      </c>
      <c r="AN32" s="33">
        <v>1113</v>
      </c>
      <c r="AO32" s="130"/>
      <c r="AP32" s="130"/>
      <c r="AQ32" s="33">
        <v>4802.2</v>
      </c>
      <c r="AR32" s="33">
        <v>19029</v>
      </c>
      <c r="AS32" s="95">
        <f>AR32</f>
        <v>19029</v>
      </c>
      <c r="AT32" s="191"/>
      <c r="AU32" s="180"/>
    </row>
    <row r="33" spans="1:48" s="19" customFormat="1">
      <c r="A33" s="65"/>
      <c r="B33" s="65"/>
      <c r="C33" s="66"/>
      <c r="D33" s="67"/>
      <c r="E33" s="67"/>
      <c r="F33" s="68"/>
      <c r="G33" s="69"/>
      <c r="H33" s="69"/>
      <c r="I33" s="69"/>
      <c r="J33" s="68"/>
      <c r="K33" s="56"/>
      <c r="L33" s="70"/>
      <c r="M33" s="56"/>
      <c r="N33" s="56"/>
      <c r="O33" s="56"/>
      <c r="P33" s="56"/>
      <c r="Q33" s="56"/>
      <c r="R33" s="56"/>
      <c r="S33" s="56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55"/>
    </row>
    <row r="34" spans="1:48" s="155" customFormat="1">
      <c r="A34" s="147"/>
      <c r="B34" s="147"/>
      <c r="C34" s="148"/>
      <c r="D34" s="149"/>
      <c r="E34" s="149"/>
      <c r="F34" s="150"/>
      <c r="G34" s="151"/>
      <c r="H34" s="151"/>
      <c r="I34" s="151"/>
      <c r="J34" s="150"/>
      <c r="K34" s="152"/>
      <c r="L34" s="152"/>
      <c r="M34" s="152"/>
      <c r="N34" s="152"/>
      <c r="O34" s="152"/>
      <c r="P34" s="152"/>
      <c r="Q34" s="152"/>
      <c r="R34" s="152"/>
      <c r="S34" s="152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4"/>
    </row>
    <row r="35" spans="1:48" s="19" customFormat="1">
      <c r="A35" s="65"/>
      <c r="B35" s="65"/>
      <c r="C35" s="66"/>
      <c r="D35" s="67"/>
      <c r="E35" s="67"/>
      <c r="F35" s="68"/>
      <c r="G35" s="69"/>
      <c r="H35" s="69"/>
      <c r="I35" s="69"/>
      <c r="J35" s="68"/>
      <c r="K35" s="56"/>
      <c r="L35" s="70"/>
      <c r="M35" s="56"/>
      <c r="N35" s="56"/>
      <c r="O35" s="56"/>
      <c r="P35" s="56"/>
      <c r="Q35" s="56"/>
      <c r="R35" s="56"/>
      <c r="S35" s="56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55"/>
    </row>
    <row r="36" spans="1:48" ht="20.25">
      <c r="A36" s="203" t="s">
        <v>10</v>
      </c>
      <c r="B36" s="204"/>
      <c r="C36" s="204"/>
      <c r="D36" s="204"/>
      <c r="E36" s="204"/>
      <c r="F36" s="204"/>
      <c r="G36" s="205"/>
      <c r="H36" s="205"/>
      <c r="I36" s="205"/>
      <c r="J36" s="205"/>
      <c r="K36" s="9">
        <f>SUM(K2:K35)</f>
        <v>38944.627256799991</v>
      </c>
      <c r="L36" s="9">
        <f>SUM(L2:L35)</f>
        <v>4475.16</v>
      </c>
      <c r="M36" s="9">
        <f>SUM(M2:M35)</f>
        <v>0</v>
      </c>
      <c r="N36" s="9">
        <f>SUM(N2:N35)</f>
        <v>0</v>
      </c>
      <c r="O36" s="9">
        <f>SUM(O2:O35)</f>
        <v>32543.927256799994</v>
      </c>
      <c r="P36" s="235">
        <f>SUM(P2:P35)</f>
        <v>88366.553224254516</v>
      </c>
      <c r="Q36" s="9">
        <f>SUM(Q2:Q35)</f>
        <v>0</v>
      </c>
      <c r="R36" s="9">
        <f>SUM(R2:R35)</f>
        <v>0</v>
      </c>
      <c r="S36" s="9">
        <f>SUM(S2:S35)</f>
        <v>2821.4700000000003</v>
      </c>
      <c r="T36" s="235">
        <f>SUM(T2:T35)</f>
        <v>9775.2200000000012</v>
      </c>
      <c r="U36" s="9">
        <f t="shared" ref="U36:W36" si="1">SUM(U2:U35)</f>
        <v>0</v>
      </c>
      <c r="V36" s="9">
        <f t="shared" si="1"/>
        <v>0</v>
      </c>
      <c r="W36" s="9">
        <f t="shared" si="1"/>
        <v>0</v>
      </c>
      <c r="X36" s="235">
        <f>SUM(X2:X35)</f>
        <v>0</v>
      </c>
      <c r="Y36" s="9">
        <f>SUM(Y2:Y35)</f>
        <v>0</v>
      </c>
      <c r="Z36" s="9">
        <f>SUM(Z2:Z35)</f>
        <v>4408.54</v>
      </c>
      <c r="AA36" s="9">
        <f>SUM(AA2:AA35)</f>
        <v>0</v>
      </c>
      <c r="AB36" s="9">
        <f>SUM(AB2:AB35)</f>
        <v>0</v>
      </c>
      <c r="AC36" s="235">
        <f>SUM(AC2:AC35)</f>
        <v>10147.470000000001</v>
      </c>
      <c r="AD36" s="9">
        <f t="shared" ref="AD36:AF36" si="2">SUM(AD2:AD35)</f>
        <v>0</v>
      </c>
      <c r="AE36" s="9">
        <f t="shared" si="2"/>
        <v>0</v>
      </c>
      <c r="AF36" s="9">
        <f t="shared" si="2"/>
        <v>0</v>
      </c>
      <c r="AG36" s="235">
        <f>SUM(AG2:AG35)</f>
        <v>0</v>
      </c>
      <c r="AH36" s="9">
        <f t="shared" ref="AH36:AI36" si="3">SUM(AH2:AH35)</f>
        <v>0</v>
      </c>
      <c r="AI36" s="9">
        <f t="shared" si="3"/>
        <v>0</v>
      </c>
      <c r="AJ36" s="235">
        <f>SUM(AJ2:AJ35)</f>
        <v>0</v>
      </c>
      <c r="AK36" s="9">
        <f>SUM(AK2:AK35)</f>
        <v>2249.9304367999998</v>
      </c>
      <c r="AL36" s="235">
        <f>SUM(AL2:AL35)</f>
        <v>7832.8517647131703</v>
      </c>
      <c r="AM36" s="9">
        <f>SUM(AM2:AM35)</f>
        <v>4171.7885690000012</v>
      </c>
      <c r="AN36" s="235">
        <f>SUM(AN2:AN35)</f>
        <v>14500.995452217505</v>
      </c>
      <c r="AO36" s="9">
        <f>SUM(AO2:AO35)</f>
        <v>1145.5999999999999</v>
      </c>
      <c r="AP36" s="235">
        <f>SUM(AP2:AP35)</f>
        <v>0</v>
      </c>
      <c r="AQ36" s="9">
        <f>SUM(AQ2:AQ35)</f>
        <v>41886.414513599993</v>
      </c>
      <c r="AR36" s="9">
        <f>SUM(AR2:AR35)</f>
        <v>128407.69131251838</v>
      </c>
      <c r="AS36" s="96">
        <f>SUM(AS2:AS35)</f>
        <v>177027.90131251834</v>
      </c>
      <c r="AT36" s="107"/>
    </row>
    <row r="38" spans="1:48">
      <c r="A38" s="206" t="s">
        <v>20</v>
      </c>
      <c r="B38" s="206"/>
      <c r="C38" s="206"/>
      <c r="D38" s="206"/>
      <c r="E38" s="206"/>
      <c r="F38" s="206"/>
      <c r="G38" s="99"/>
      <c r="H38" s="99"/>
      <c r="I38" s="21"/>
      <c r="AB38" s="21"/>
      <c r="AQ38" s="21"/>
      <c r="AR38" s="21"/>
      <c r="AV38" s="21"/>
    </row>
    <row r="39" spans="1:48">
      <c r="A39" s="181" t="s">
        <v>21</v>
      </c>
      <c r="B39" s="181"/>
      <c r="C39" s="181"/>
      <c r="D39" s="181"/>
      <c r="E39" s="181"/>
      <c r="F39" s="181"/>
      <c r="G39" s="100"/>
      <c r="H39" s="100"/>
      <c r="I39" s="22"/>
      <c r="AB39" s="21"/>
      <c r="AQ39" s="21"/>
      <c r="AR39" s="21"/>
    </row>
    <row r="40" spans="1:48">
      <c r="AB40" s="21"/>
      <c r="AQ40" s="21"/>
      <c r="AR40" s="21"/>
    </row>
    <row r="41" spans="1:48">
      <c r="I41" s="23"/>
      <c r="AB41" s="21"/>
      <c r="AQ41" s="21"/>
      <c r="AR41" s="21"/>
    </row>
    <row r="42" spans="1:48">
      <c r="J42" s="23"/>
      <c r="K42" s="22"/>
      <c r="AB42" s="21"/>
      <c r="AQ42" s="21"/>
      <c r="AR42" s="21"/>
    </row>
    <row r="43" spans="1:48">
      <c r="A43" s="43"/>
      <c r="B43" s="43"/>
      <c r="C43" s="43"/>
      <c r="D43" s="43"/>
      <c r="E43" s="43"/>
      <c r="F43" s="62"/>
      <c r="G43" s="43"/>
      <c r="H43" s="43"/>
      <c r="I43" s="43"/>
      <c r="J43" s="26"/>
      <c r="K43" s="26"/>
      <c r="L43" s="26"/>
      <c r="AB43" s="21"/>
      <c r="AQ43" s="21"/>
      <c r="AR43" s="21"/>
    </row>
    <row r="44" spans="1:48">
      <c r="A44" s="43"/>
      <c r="B44" s="43"/>
      <c r="C44" s="43"/>
      <c r="D44" s="43"/>
      <c r="E44" s="43"/>
      <c r="F44" s="62"/>
      <c r="G44" s="43"/>
      <c r="H44" s="43"/>
      <c r="I44" s="43"/>
      <c r="AB44" s="21"/>
      <c r="AQ44" s="21"/>
      <c r="AR44" s="21"/>
    </row>
    <row r="45" spans="1:48">
      <c r="AB45" s="21"/>
      <c r="AQ45" s="21"/>
      <c r="AR45" s="21"/>
    </row>
    <row r="46" spans="1:48">
      <c r="AB46" s="21"/>
      <c r="AQ46" s="21"/>
      <c r="AR46" s="21"/>
    </row>
    <row r="47" spans="1:48">
      <c r="D47" s="178" t="s">
        <v>18</v>
      </c>
      <c r="E47" s="178"/>
      <c r="F47" s="178"/>
      <c r="G47" s="178"/>
      <c r="H47" s="178"/>
      <c r="I47" s="178"/>
      <c r="AB47" s="21"/>
      <c r="AQ47" s="21"/>
      <c r="AR47" s="21"/>
      <c r="AS47" s="24"/>
      <c r="AT47" s="24"/>
    </row>
    <row r="48" spans="1:48">
      <c r="D48" s="178"/>
      <c r="E48" s="178"/>
      <c r="F48" s="178"/>
      <c r="G48" s="178"/>
      <c r="H48" s="178"/>
      <c r="I48" s="178"/>
      <c r="AB48" s="21"/>
      <c r="AQ48" s="21"/>
      <c r="AR48" s="21"/>
    </row>
    <row r="49" spans="4:46">
      <c r="D49" s="178"/>
      <c r="E49" s="178"/>
      <c r="F49" s="178"/>
      <c r="G49" s="178"/>
      <c r="H49" s="178"/>
      <c r="I49" s="178"/>
      <c r="AB49" s="21"/>
      <c r="AR49" s="21"/>
      <c r="AS49" s="21"/>
      <c r="AT49" s="21"/>
    </row>
    <row r="50" spans="4:46">
      <c r="D50" s="178"/>
      <c r="E50" s="178"/>
      <c r="F50" s="178"/>
      <c r="G50" s="178"/>
      <c r="H50" s="178"/>
      <c r="I50" s="178"/>
    </row>
    <row r="51" spans="4:46">
      <c r="D51" s="178"/>
      <c r="E51" s="178"/>
      <c r="F51" s="178"/>
      <c r="G51" s="178"/>
      <c r="H51" s="178"/>
      <c r="I51" s="178"/>
    </row>
    <row r="54" spans="4:46">
      <c r="D54" s="178" t="s">
        <v>19</v>
      </c>
      <c r="E54" s="178"/>
      <c r="F54" s="178"/>
      <c r="G54" s="178"/>
      <c r="H54" s="178"/>
      <c r="I54" s="178"/>
    </row>
    <row r="55" spans="4:46">
      <c r="D55" s="178"/>
      <c r="E55" s="178"/>
      <c r="F55" s="178"/>
      <c r="G55" s="178"/>
      <c r="H55" s="178"/>
      <c r="I55" s="178"/>
    </row>
    <row r="56" spans="4:46">
      <c r="D56" s="178"/>
      <c r="E56" s="178"/>
      <c r="F56" s="178"/>
      <c r="G56" s="178"/>
      <c r="H56" s="178"/>
      <c r="I56" s="178"/>
    </row>
    <row r="57" spans="4:46">
      <c r="D57" s="178"/>
      <c r="E57" s="178"/>
      <c r="F57" s="178"/>
      <c r="G57" s="178"/>
      <c r="H57" s="178"/>
      <c r="I57" s="178"/>
    </row>
    <row r="58" spans="4:46">
      <c r="D58" s="178"/>
      <c r="E58" s="178"/>
      <c r="F58" s="178"/>
      <c r="G58" s="178"/>
      <c r="H58" s="178"/>
      <c r="I58" s="178"/>
    </row>
  </sheetData>
  <mergeCells count="48">
    <mergeCell ref="AT26:AT27"/>
    <mergeCell ref="AU26:AU27"/>
    <mergeCell ref="A26:A27"/>
    <mergeCell ref="B26:B27"/>
    <mergeCell ref="C26:C27"/>
    <mergeCell ref="D26:D27"/>
    <mergeCell ref="J26:J27"/>
    <mergeCell ref="AA5:AA7"/>
    <mergeCell ref="AU5:AU7"/>
    <mergeCell ref="C8:C10"/>
    <mergeCell ref="J8:J10"/>
    <mergeCell ref="Q8:Q10"/>
    <mergeCell ref="AA8:AA10"/>
    <mergeCell ref="AU8:AU10"/>
    <mergeCell ref="Q5:Q7"/>
    <mergeCell ref="AO4:AP10"/>
    <mergeCell ref="AT5:AT7"/>
    <mergeCell ref="A4:A10"/>
    <mergeCell ref="C5:C7"/>
    <mergeCell ref="J5:J7"/>
    <mergeCell ref="I5:I7"/>
    <mergeCell ref="I8:I10"/>
    <mergeCell ref="D54:I58"/>
    <mergeCell ref="A14:A22"/>
    <mergeCell ref="B14:B22"/>
    <mergeCell ref="C14:C22"/>
    <mergeCell ref="E14:E22"/>
    <mergeCell ref="D14:D22"/>
    <mergeCell ref="H14:H22"/>
    <mergeCell ref="I14:I22"/>
    <mergeCell ref="J14:J22"/>
    <mergeCell ref="Q14:Q22"/>
    <mergeCell ref="A36:J36"/>
    <mergeCell ref="A38:F38"/>
    <mergeCell ref="D47:I51"/>
    <mergeCell ref="AU31:AU32"/>
    <mergeCell ref="A39:F39"/>
    <mergeCell ref="A31:A32"/>
    <mergeCell ref="B31:B32"/>
    <mergeCell ref="C31:C32"/>
    <mergeCell ref="D31:D32"/>
    <mergeCell ref="J31:J32"/>
    <mergeCell ref="AT31:AT32"/>
    <mergeCell ref="AV4:AV10"/>
    <mergeCell ref="AD14:AD22"/>
    <mergeCell ref="AO14:AP22"/>
    <mergeCell ref="AT14:AT22"/>
    <mergeCell ref="AU14:AU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219γ1β=ΕΕ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2026-02-27T08:40:57Z</dcterms:modified>
</cp:coreProperties>
</file>