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219γ1" sheetId="4" r:id="rId1"/>
  </sheets>
  <calcPr calcId="125725"/>
</workbook>
</file>

<file path=xl/calcChain.xml><?xml version="1.0" encoding="utf-8"?>
<calcChain xmlns="http://schemas.openxmlformats.org/spreadsheetml/2006/main">
  <c r="W16" i="4"/>
  <c r="W12"/>
  <c r="I12"/>
  <c r="W23"/>
  <c r="W22" l="1"/>
  <c r="W21" l="1"/>
  <c r="W20" l="1"/>
  <c r="P20"/>
  <c r="W19" l="1"/>
  <c r="W18" l="1"/>
  <c r="R18"/>
  <c r="O52" l="1"/>
  <c r="Q52"/>
  <c r="L52"/>
  <c r="W52" l="1"/>
  <c r="K52" l="1"/>
  <c r="H52"/>
</calcChain>
</file>

<file path=xl/sharedStrings.xml><?xml version="1.0" encoding="utf-8"?>
<sst xmlns="http://schemas.openxmlformats.org/spreadsheetml/2006/main" count="232" uniqueCount="94">
  <si>
    <t>αΑ</t>
  </si>
  <si>
    <t>υπόλογος</t>
  </si>
  <si>
    <t>έπρεπε να πάρει</t>
  </si>
  <si>
    <t>πήρε</t>
  </si>
  <si>
    <t>με ΖΗΛ π.χ.-1</t>
  </si>
  <si>
    <t>ηθικώς πρέπει</t>
  </si>
  <si>
    <t>…. ΥΠΟ ΧΡΕΩΤΙΚΑ</t>
  </si>
  <si>
    <t>σύνολα</t>
  </si>
  <si>
    <t>περιοχή</t>
  </si>
  <si>
    <t>κ-18 ελέγχου ΤΑΝ</t>
  </si>
  <si>
    <t>ΣΥΝΟΛΑ</t>
  </si>
  <si>
    <t>κ-15 ΑΓΑΠΕ</t>
  </si>
  <si>
    <t>κ-15 ελέγχου ΤΑΝ</t>
  </si>
  <si>
    <t>κ-15 βάσει  zηλ</t>
  </si>
  <si>
    <t>ταμεία -ΦΠΑ βάσει  zηλ</t>
  </si>
  <si>
    <t>κ-18 βάσει  zηλ</t>
  </si>
  <si>
    <t>2016-6ο εξωβελίζονται τα κ-15-17    ΚΑΙ τα ταμεία ενσωματώνονται στο ΕΦΚΑ</t>
  </si>
  <si>
    <t>η καταγραφή θα συνεχιστεί έως τον μάρτη του 2020</t>
  </si>
  <si>
    <t>θέση 219-8</t>
  </si>
  <si>
    <t>ΔΟΛΟΣ</t>
  </si>
  <si>
    <t>219-16</t>
  </si>
  <si>
    <t>;;??;;</t>
  </si>
  <si>
    <t>ΤΟΓΚΑ</t>
  </si>
  <si>
    <t>θα έρθει</t>
  </si>
  <si>
    <t>ευτυχώς ΌΧΙ</t>
  </si>
  <si>
    <t>219-10</t>
  </si>
  <si>
    <t>219-3</t>
  </si>
  <si>
    <r>
      <t xml:space="preserve">τα ανωτέρω στοιχεία   …. είναι από   …   την δημιουργία των </t>
    </r>
    <r>
      <rPr>
        <b/>
        <sz val="16"/>
        <color rgb="FFFF0000"/>
        <rFont val="Arial"/>
        <family val="2"/>
        <charset val="161"/>
      </rPr>
      <t xml:space="preserve">''προσωπικών χαρτών'' </t>
    </r>
  </si>
  <si>
    <r>
      <t xml:space="preserve">τα ανωτέρω στοιχεία   …  είναι </t>
    </r>
    <r>
      <rPr>
        <b/>
        <sz val="16"/>
        <color rgb="FFFF0000"/>
        <rFont val="Arial"/>
        <family val="2"/>
        <charset val="161"/>
      </rPr>
      <t>από 28-08-1998 έως 31/08/1998</t>
    </r>
    <r>
      <rPr>
        <b/>
        <sz val="16"/>
        <rFont val="Arial"/>
        <family val="2"/>
        <charset val="161"/>
      </rPr>
      <t xml:space="preserve">   … ……………. βάσει της    συμβόλαιο ΑΝΑ συμβόλαιο καταγραφής  …… ………………….. 6ος του 2020 …. </t>
    </r>
  </si>
  <si>
    <r>
      <t xml:space="preserve">τα ανωτέρω στοιχεία    …. είναι </t>
    </r>
    <r>
      <rPr>
        <b/>
        <sz val="16"/>
        <color rgb="FFFF0000"/>
        <rFont val="Arial"/>
        <family val="2"/>
        <charset val="161"/>
      </rPr>
      <t>από 01-01-2014 έως 31-01-2014</t>
    </r>
    <r>
      <rPr>
        <b/>
        <sz val="16"/>
        <rFont val="Arial"/>
        <family val="2"/>
        <charset val="161"/>
      </rPr>
      <t xml:space="preserve">   … ……………. βάσει της    συμβόλαιο ΑΝΑ συμβόλαιο καταγραφής  …… ………………….. 6ος του 2020 …. </t>
    </r>
  </si>
  <si>
    <r>
      <t xml:space="preserve">τα ανωτέρω στοιχεία   … είναι </t>
    </r>
    <r>
      <rPr>
        <b/>
        <sz val="16"/>
        <color rgb="FFFF0000"/>
        <rFont val="Arial"/>
        <family val="2"/>
        <charset val="161"/>
      </rPr>
      <t xml:space="preserve">από 01-01-2019 έως 31-03-2019 </t>
    </r>
    <r>
      <rPr>
        <b/>
        <sz val="16"/>
        <rFont val="Arial"/>
        <family val="2"/>
        <charset val="161"/>
      </rPr>
      <t xml:space="preserve"> … ……………. βάσει της    συμβόλαιο ΑΝΑ συμβόλαιο καταγραφής  …… ………………….. 6ος του 2020 …. </t>
    </r>
  </si>
  <si>
    <t>219-24</t>
  </si>
  <si>
    <t>θέση 219-24</t>
  </si>
  <si>
    <t>219-26</t>
  </si>
  <si>
    <t>θέση 219-26</t>
  </si>
  <si>
    <t>219-31</t>
  </si>
  <si>
    <t>;;;???;;;</t>
  </si>
  <si>
    <t>θέση 219-31</t>
  </si>
  <si>
    <t>219-32</t>
  </si>
  <si>
    <t>θέση 219-32</t>
  </si>
  <si>
    <t>219-33</t>
  </si>
  <si>
    <t>θέση 219-33</t>
  </si>
  <si>
    <t>ταμεία ελέγχου</t>
  </si>
  <si>
    <t>219-34</t>
  </si>
  <si>
    <t>219-35</t>
  </si>
  <si>
    <t>θέση 219-34</t>
  </si>
  <si>
    <t>θέση 219-35</t>
  </si>
  <si>
    <t>???</t>
  </si>
  <si>
    <t>219-36</t>
  </si>
  <si>
    <t>θέση 219-36</t>
  </si>
  <si>
    <t>219-37</t>
  </si>
  <si>
    <t>θέση 219-37</t>
  </si>
  <si>
    <t>219-38</t>
  </si>
  <si>
    <t>θέση 219-38</t>
  </si>
  <si>
    <t>219-39</t>
  </si>
  <si>
    <t>θέση 219-39</t>
  </si>
  <si>
    <t>219-40</t>
  </si>
  <si>
    <t>219-41</t>
  </si>
  <si>
    <t>θέση 219-40</t>
  </si>
  <si>
    <t>θέση 219-41</t>
  </si>
  <si>
    <t>219-42</t>
  </si>
  <si>
    <t>θέση 219-42</t>
  </si>
  <si>
    <t>219-43</t>
  </si>
  <si>
    <t>θέση 219-43</t>
  </si>
  <si>
    <r>
      <t>τα κατωτέρω στοιχεία    …  είναι από   ….   ή το έγγραφο ''ΔΙΚΗ'' = απαιτήσεις ελέγχου ΤΑΝ  { καταγραφή 2017-2018 } …   ή από βιβλίο εσόδων {</t>
    </r>
    <r>
      <rPr>
        <b/>
        <sz val="16"/>
        <color rgb="FFFF0000"/>
        <rFont val="Arial"/>
        <family val="2"/>
        <charset val="161"/>
      </rPr>
      <t xml:space="preserve"> 28-08-1998 έως 31-12-2018  </t>
    </r>
    <r>
      <rPr>
        <b/>
        <sz val="16"/>
        <rFont val="Arial"/>
        <family val="2"/>
        <charset val="161"/>
      </rPr>
      <t>}</t>
    </r>
  </si>
  <si>
    <t>219-44</t>
  </si>
  <si>
    <t>θέση 219-44</t>
  </si>
  <si>
    <t>219-45</t>
  </si>
  <si>
    <t>αδύνατο να αναλυθούνε</t>
  </si>
  <si>
    <t>άραγε ;;??!!;;;</t>
  </si>
  <si>
    <t>συμβόλαια</t>
  </si>
  <si>
    <t>Ποταμιά</t>
  </si>
  <si>
    <t>θέση 219-3</t>
  </si>
  <si>
    <t>έτη</t>
  </si>
  <si>
    <t>219-8</t>
  </si>
  <si>
    <t>2008 έως 2011</t>
  </si>
  <si>
    <t>2015 έως 2017</t>
  </si>
  <si>
    <t>Θάσος &amp; Ποταμιά</t>
  </si>
  <si>
    <t>2006 &amp; 2012</t>
  </si>
  <si>
    <t>Λιμενάρια</t>
  </si>
  <si>
    <t>2018 &amp; 2019</t>
  </si>
  <si>
    <t xml:space="preserve">Θάσος  </t>
  </si>
  <si>
    <t>θέση 219-16</t>
  </si>
  <si>
    <t>2007 &amp; 2013</t>
  </si>
  <si>
    <t>Ραχώνι</t>
  </si>
  <si>
    <t>2003 έως 2005</t>
  </si>
  <si>
    <t>Πρίνος</t>
  </si>
  <si>
    <t>ΤΟΓΚΑ ή ΔΟΛΟΣ = Κ+( F-H )</t>
  </si>
  <si>
    <t>άραγε ;;?!;;</t>
  </si>
  <si>
    <t>για ευνόητους λόγους τα στοιχεία από 5ο του 2013 έως σήμερα ΚΡΥΒΟΝΤΑΙ</t>
  </si>
  <si>
    <t>θέση 219-7-1</t>
  </si>
  <si>
    <t>θέση 219-10</t>
  </si>
  <si>
    <t>θέση στο 219</t>
  </si>
  <si>
    <t>..???..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</si>
</sst>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4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8"/>
      <name val="Arial"/>
      <family val="2"/>
      <charset val="161"/>
    </font>
    <font>
      <b/>
      <sz val="8"/>
      <color rgb="FFFF000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4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  <font>
      <sz val="10"/>
      <name val="Arial"/>
      <family val="2"/>
      <charset val="161"/>
    </font>
    <font>
      <b/>
      <sz val="10"/>
      <color rgb="FF0070C0"/>
      <name val="Arial"/>
      <family val="2"/>
      <charset val="161"/>
    </font>
    <font>
      <b/>
      <sz val="10"/>
      <color rgb="FF00B05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b/>
      <sz val="16"/>
      <color rgb="FFFF0000"/>
      <name val="Arial"/>
      <family val="2"/>
      <charset val="161"/>
    </font>
    <font>
      <b/>
      <sz val="16"/>
      <name val="Arial"/>
      <family val="2"/>
      <charset val="161"/>
    </font>
    <font>
      <b/>
      <sz val="11"/>
      <color theme="1"/>
      <name val="Arial"/>
      <family val="2"/>
      <charset val="161"/>
    </font>
    <font>
      <sz val="8"/>
      <color rgb="FFFF0000"/>
      <name val="Arial"/>
      <family val="2"/>
      <charset val="161"/>
    </font>
    <font>
      <sz val="16"/>
      <color rgb="FF0070C0"/>
      <name val="Arial"/>
      <family val="2"/>
      <charset val="161"/>
    </font>
    <font>
      <sz val="9"/>
      <color theme="1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46">
    <xf numFmtId="0" fontId="0" fillId="0" borderId="0" xfId="0"/>
    <xf numFmtId="0" fontId="9" fillId="0" borderId="0" xfId="0" applyFont="1"/>
    <xf numFmtId="0" fontId="10" fillId="0" borderId="6" xfId="0" applyFont="1" applyFill="1" applyBorder="1" applyAlignment="1">
      <alignment horizontal="center" wrapText="1"/>
    </xf>
    <xf numFmtId="43" fontId="10" fillId="0" borderId="6" xfId="1" applyFont="1" applyFill="1" applyBorder="1"/>
    <xf numFmtId="0" fontId="10" fillId="0" borderId="0" xfId="0" applyFont="1"/>
    <xf numFmtId="43" fontId="10" fillId="0" borderId="1" xfId="1" applyFont="1" applyFill="1" applyBorder="1"/>
    <xf numFmtId="43" fontId="6" fillId="0" borderId="1" xfId="1" applyFont="1" applyBorder="1"/>
    <xf numFmtId="164" fontId="13" fillId="0" borderId="7" xfId="1" applyNumberFormat="1" applyFont="1" applyFill="1" applyBorder="1" applyAlignment="1">
      <alignment horizontal="center" vertical="center"/>
    </xf>
    <xf numFmtId="164" fontId="13" fillId="0" borderId="4" xfId="1" applyNumberFormat="1" applyFont="1" applyFill="1" applyBorder="1" applyAlignment="1">
      <alignment horizontal="center" vertical="center"/>
    </xf>
    <xf numFmtId="14" fontId="13" fillId="0" borderId="4" xfId="0" applyNumberFormat="1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wrapText="1"/>
    </xf>
    <xf numFmtId="43" fontId="10" fillId="0" borderId="1" xfId="1" applyFont="1" applyFill="1" applyBorder="1" applyAlignment="1">
      <alignment horizontal="center"/>
    </xf>
    <xf numFmtId="43" fontId="10" fillId="0" borderId="6" xfId="1" applyFont="1" applyFill="1" applyBorder="1" applyAlignment="1">
      <alignment horizontal="center"/>
    </xf>
    <xf numFmtId="0" fontId="10" fillId="0" borderId="0" xfId="0" applyFont="1" applyFill="1"/>
    <xf numFmtId="0" fontId="10" fillId="0" borderId="6" xfId="0" applyFont="1" applyFill="1" applyBorder="1" applyAlignment="1">
      <alignment horizontal="left" wrapText="1"/>
    </xf>
    <xf numFmtId="164" fontId="10" fillId="0" borderId="0" xfId="1" applyNumberFormat="1" applyFont="1"/>
    <xf numFmtId="43" fontId="10" fillId="0" borderId="0" xfId="1" applyFont="1"/>
    <xf numFmtId="43" fontId="10" fillId="0" borderId="0" xfId="0" applyNumberFormat="1" applyFont="1"/>
    <xf numFmtId="0" fontId="10" fillId="8" borderId="6" xfId="0" applyFont="1" applyFill="1" applyBorder="1" applyAlignment="1">
      <alignment horizontal="center" wrapText="1"/>
    </xf>
    <xf numFmtId="43" fontId="13" fillId="7" borderId="1" xfId="1" applyFont="1" applyFill="1" applyBorder="1" applyAlignment="1">
      <alignment horizontal="right" vertical="center"/>
    </xf>
    <xf numFmtId="164" fontId="13" fillId="0" borderId="1" xfId="1" applyNumberFormat="1" applyFont="1" applyFill="1" applyBorder="1" applyAlignment="1">
      <alignment horizontal="center" vertical="center"/>
    </xf>
    <xf numFmtId="164" fontId="10" fillId="0" borderId="0" xfId="0" applyNumberFormat="1" applyFont="1"/>
    <xf numFmtId="43" fontId="10" fillId="7" borderId="1" xfId="1" applyFont="1" applyFill="1" applyBorder="1" applyAlignment="1">
      <alignment horizontal="center"/>
    </xf>
    <xf numFmtId="43" fontId="10" fillId="7" borderId="6" xfId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3" fontId="10" fillId="7" borderId="6" xfId="1" applyFont="1" applyFill="1" applyBorder="1"/>
    <xf numFmtId="43" fontId="10" fillId="7" borderId="1" xfId="1" applyFont="1" applyFill="1" applyBorder="1"/>
    <xf numFmtId="14" fontId="10" fillId="0" borderId="6" xfId="0" applyNumberFormat="1" applyFont="1" applyFill="1" applyBorder="1" applyAlignment="1">
      <alignment horizontal="center" wrapText="1"/>
    </xf>
    <xf numFmtId="43" fontId="10" fillId="0" borderId="5" xfId="1" applyFont="1" applyFill="1" applyBorder="1"/>
    <xf numFmtId="43" fontId="10" fillId="0" borderId="11" xfId="1" applyFont="1" applyFill="1" applyBorder="1"/>
    <xf numFmtId="0" fontId="10" fillId="0" borderId="13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43" fontId="10" fillId="0" borderId="9" xfId="1" applyFont="1" applyFill="1" applyBorder="1" applyAlignment="1">
      <alignment horizontal="center"/>
    </xf>
    <xf numFmtId="43" fontId="10" fillId="0" borderId="9" xfId="1" applyFont="1" applyFill="1" applyBorder="1"/>
    <xf numFmtId="0" fontId="10" fillId="8" borderId="1" xfId="0" applyFont="1" applyFill="1" applyBorder="1" applyAlignment="1">
      <alignment horizontal="center" wrapText="1"/>
    </xf>
    <xf numFmtId="164" fontId="10" fillId="0" borderId="10" xfId="1" applyNumberFormat="1" applyFont="1" applyFill="1" applyBorder="1"/>
    <xf numFmtId="164" fontId="13" fillId="0" borderId="10" xfId="1" applyNumberFormat="1" applyFont="1" applyFill="1" applyBorder="1" applyAlignment="1">
      <alignment horizontal="center" vertical="center"/>
    </xf>
    <xf numFmtId="14" fontId="13" fillId="0" borderId="10" xfId="1" applyNumberFormat="1" applyFont="1" applyFill="1" applyBorder="1" applyAlignment="1">
      <alignment horizontal="center" vertical="center"/>
    </xf>
    <xf numFmtId="43" fontId="10" fillId="3" borderId="1" xfId="1" applyFont="1" applyFill="1" applyBorder="1" applyAlignment="1">
      <alignment horizontal="center"/>
    </xf>
    <xf numFmtId="0" fontId="10" fillId="0" borderId="0" xfId="0" applyFont="1" applyFill="1" applyAlignment="1"/>
    <xf numFmtId="43" fontId="13" fillId="3" borderId="1" xfId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wrapText="1"/>
    </xf>
    <xf numFmtId="164" fontId="13" fillId="0" borderId="13" xfId="1" applyNumberFormat="1" applyFont="1" applyFill="1" applyBorder="1" applyAlignment="1">
      <alignment horizontal="center" vertical="center"/>
    </xf>
    <xf numFmtId="43" fontId="10" fillId="3" borderId="13" xfId="1" applyFont="1" applyFill="1" applyBorder="1" applyAlignment="1">
      <alignment horizontal="center"/>
    </xf>
    <xf numFmtId="43" fontId="10" fillId="0" borderId="13" xfId="1" applyFont="1" applyFill="1" applyBorder="1"/>
    <xf numFmtId="43" fontId="10" fillId="0" borderId="13" xfId="1" applyFont="1" applyFill="1" applyBorder="1" applyAlignment="1">
      <alignment horizontal="center"/>
    </xf>
    <xf numFmtId="43" fontId="17" fillId="3" borderId="1" xfId="1" applyFont="1" applyFill="1" applyBorder="1" applyAlignment="1">
      <alignment horizontal="center" vertical="center"/>
    </xf>
    <xf numFmtId="43" fontId="13" fillId="7" borderId="1" xfId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43" fontId="13" fillId="0" borderId="1" xfId="1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/>
    </xf>
    <xf numFmtId="43" fontId="17" fillId="3" borderId="5" xfId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43" fontId="10" fillId="0" borderId="0" xfId="1" applyFont="1" applyFill="1" applyBorder="1"/>
    <xf numFmtId="0" fontId="7" fillId="0" borderId="0" xfId="0" applyFont="1" applyFill="1" applyBorder="1"/>
    <xf numFmtId="0" fontId="10" fillId="0" borderId="0" xfId="0" applyFont="1" applyFill="1" applyBorder="1"/>
    <xf numFmtId="164" fontId="10" fillId="0" borderId="0" xfId="1" applyNumberFormat="1" applyFont="1" applyFill="1" applyBorder="1"/>
    <xf numFmtId="14" fontId="13" fillId="0" borderId="0" xfId="1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wrapText="1"/>
    </xf>
    <xf numFmtId="164" fontId="13" fillId="8" borderId="4" xfId="1" applyNumberFormat="1" applyFont="1" applyFill="1" applyBorder="1" applyAlignment="1">
      <alignment horizontal="center" vertical="center"/>
    </xf>
    <xf numFmtId="164" fontId="13" fillId="8" borderId="1" xfId="1" applyNumberFormat="1" applyFont="1" applyFill="1" applyBorder="1" applyAlignment="1">
      <alignment horizontal="center" vertical="center"/>
    </xf>
    <xf numFmtId="43" fontId="11" fillId="5" borderId="1" xfId="1" applyFont="1" applyFill="1" applyBorder="1" applyAlignment="1">
      <alignment horizontal="center"/>
    </xf>
    <xf numFmtId="43" fontId="11" fillId="3" borderId="1" xfId="1" applyFont="1" applyFill="1" applyBorder="1" applyAlignment="1">
      <alignment horizontal="center"/>
    </xf>
    <xf numFmtId="43" fontId="10" fillId="7" borderId="9" xfId="1" applyFont="1" applyFill="1" applyBorder="1"/>
    <xf numFmtId="43" fontId="11" fillId="5" borderId="6" xfId="1" applyFont="1" applyFill="1" applyBorder="1" applyAlignment="1">
      <alignment horizontal="center"/>
    </xf>
    <xf numFmtId="43" fontId="11" fillId="5" borderId="1" xfId="1" applyFont="1" applyFill="1" applyBorder="1"/>
    <xf numFmtId="164" fontId="13" fillId="8" borderId="1" xfId="1" applyNumberFormat="1" applyFont="1" applyFill="1" applyBorder="1" applyAlignment="1">
      <alignment horizontal="center" vertical="center"/>
    </xf>
    <xf numFmtId="43" fontId="10" fillId="0" borderId="9" xfId="1" applyFont="1" applyFill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164" fontId="13" fillId="8" borderId="15" xfId="1" applyNumberFormat="1" applyFont="1" applyFill="1" applyBorder="1" applyAlignment="1">
      <alignment horizontal="center" vertical="center"/>
    </xf>
    <xf numFmtId="164" fontId="13" fillId="0" borderId="15" xfId="1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wrapText="1"/>
    </xf>
    <xf numFmtId="0" fontId="10" fillId="8" borderId="15" xfId="0" applyFont="1" applyFill="1" applyBorder="1" applyAlignment="1">
      <alignment horizontal="center" wrapText="1"/>
    </xf>
    <xf numFmtId="43" fontId="10" fillId="0" borderId="15" xfId="1" applyFont="1" applyFill="1" applyBorder="1" applyAlignment="1">
      <alignment horizontal="center"/>
    </xf>
    <xf numFmtId="43" fontId="10" fillId="0" borderId="15" xfId="1" applyFont="1" applyFill="1" applyBorder="1"/>
    <xf numFmtId="0" fontId="10" fillId="0" borderId="15" xfId="0" applyFont="1" applyFill="1" applyBorder="1" applyAlignment="1">
      <alignment horizontal="center" wrapText="1"/>
    </xf>
    <xf numFmtId="43" fontId="10" fillId="7" borderId="15" xfId="1" applyFont="1" applyFill="1" applyBorder="1"/>
    <xf numFmtId="43" fontId="11" fillId="5" borderId="15" xfId="1" applyFont="1" applyFill="1" applyBorder="1" applyAlignment="1">
      <alignment horizontal="center"/>
    </xf>
    <xf numFmtId="43" fontId="11" fillId="5" borderId="15" xfId="1" applyFont="1" applyFill="1" applyBorder="1"/>
    <xf numFmtId="164" fontId="13" fillId="0" borderId="6" xfId="1" applyNumberFormat="1" applyFont="1" applyFill="1" applyBorder="1" applyAlignment="1">
      <alignment horizontal="center" vertical="center"/>
    </xf>
    <xf numFmtId="43" fontId="10" fillId="0" borderId="20" xfId="1" applyFont="1" applyFill="1" applyBorder="1"/>
    <xf numFmtId="43" fontId="5" fillId="10" borderId="5" xfId="1" applyFont="1" applyFill="1" applyBorder="1" applyAlignment="1">
      <alignment horizontal="center"/>
    </xf>
    <xf numFmtId="164" fontId="13" fillId="8" borderId="6" xfId="1" applyNumberFormat="1" applyFont="1" applyFill="1" applyBorder="1" applyAlignment="1">
      <alignment horizontal="center" vertical="center"/>
    </xf>
    <xf numFmtId="43" fontId="11" fillId="3" borderId="6" xfId="1" applyFont="1" applyFill="1" applyBorder="1"/>
    <xf numFmtId="43" fontId="11" fillId="5" borderId="6" xfId="1" applyFont="1" applyFill="1" applyBorder="1"/>
    <xf numFmtId="164" fontId="13" fillId="9" borderId="6" xfId="1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wrapText="1"/>
    </xf>
    <xf numFmtId="43" fontId="13" fillId="7" borderId="1" xfId="1" applyFont="1" applyFill="1" applyBorder="1" applyAlignment="1">
      <alignment vertical="center"/>
    </xf>
    <xf numFmtId="43" fontId="11" fillId="5" borderId="14" xfId="1" applyFont="1" applyFill="1" applyBorder="1" applyAlignment="1">
      <alignment horizontal="center"/>
    </xf>
    <xf numFmtId="164" fontId="13" fillId="9" borderId="1" xfId="1" applyNumberFormat="1" applyFont="1" applyFill="1" applyBorder="1" applyAlignment="1">
      <alignment horizontal="center" vertical="center"/>
    </xf>
    <xf numFmtId="164" fontId="13" fillId="9" borderId="4" xfId="1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0" fillId="9" borderId="6" xfId="0" applyFont="1" applyFill="1" applyBorder="1" applyAlignment="1">
      <alignment horizontal="center" wrapText="1"/>
    </xf>
    <xf numFmtId="43" fontId="5" fillId="10" borderId="1" xfId="1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 wrapText="1"/>
    </xf>
    <xf numFmtId="0" fontId="2" fillId="6" borderId="15" xfId="0" applyFont="1" applyFill="1" applyBorder="1" applyAlignment="1">
      <alignment horizontal="center" wrapText="1"/>
    </xf>
    <xf numFmtId="0" fontId="7" fillId="6" borderId="15" xfId="0" applyFont="1" applyFill="1" applyBorder="1" applyAlignment="1">
      <alignment horizontal="center" wrapText="1"/>
    </xf>
    <xf numFmtId="164" fontId="4" fillId="0" borderId="13" xfId="1" applyNumberFormat="1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164" fontId="10" fillId="3" borderId="6" xfId="1" applyNumberFormat="1" applyFont="1" applyFill="1" applyBorder="1" applyAlignment="1">
      <alignment horizontal="center"/>
    </xf>
    <xf numFmtId="164" fontId="10" fillId="3" borderId="6" xfId="1" applyNumberFormat="1" applyFont="1" applyFill="1" applyBorder="1"/>
    <xf numFmtId="164" fontId="10" fillId="0" borderId="6" xfId="1" applyNumberFormat="1" applyFont="1" applyFill="1" applyBorder="1"/>
    <xf numFmtId="164" fontId="11" fillId="3" borderId="6" xfId="1" applyNumberFormat="1" applyFont="1" applyFill="1" applyBorder="1"/>
    <xf numFmtId="0" fontId="23" fillId="8" borderId="1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/>
    </xf>
    <xf numFmtId="43" fontId="11" fillId="5" borderId="14" xfId="1" applyFont="1" applyFill="1" applyBorder="1" applyAlignment="1">
      <alignment horizontal="center"/>
    </xf>
    <xf numFmtId="43" fontId="11" fillId="5" borderId="12" xfId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3" fontId="18" fillId="5" borderId="0" xfId="1" applyFont="1" applyFill="1" applyBorder="1" applyAlignment="1">
      <alignment horizontal="center"/>
    </xf>
    <xf numFmtId="164" fontId="13" fillId="9" borderId="19" xfId="1" applyNumberFormat="1" applyFont="1" applyFill="1" applyBorder="1" applyAlignment="1">
      <alignment horizontal="center" vertical="center"/>
    </xf>
    <xf numFmtId="164" fontId="13" fillId="9" borderId="21" xfId="1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0" fillId="9" borderId="14" xfId="0" applyFont="1" applyFill="1" applyBorder="1" applyAlignment="1">
      <alignment horizontal="center" wrapText="1"/>
    </xf>
    <xf numFmtId="0" fontId="10" fillId="9" borderId="12" xfId="0" applyFont="1" applyFill="1" applyBorder="1" applyAlignment="1">
      <alignment horizontal="center" wrapText="1"/>
    </xf>
    <xf numFmtId="164" fontId="6" fillId="4" borderId="2" xfId="1" applyNumberFormat="1" applyFont="1" applyFill="1" applyBorder="1" applyAlignment="1">
      <alignment horizontal="right"/>
    </xf>
    <xf numFmtId="164" fontId="6" fillId="4" borderId="3" xfId="1" applyNumberFormat="1" applyFont="1" applyFill="1" applyBorder="1" applyAlignment="1">
      <alignment horizontal="right"/>
    </xf>
    <xf numFmtId="164" fontId="6" fillId="4" borderId="8" xfId="1" applyNumberFormat="1" applyFont="1" applyFill="1" applyBorder="1" applyAlignment="1">
      <alignment horizontal="right"/>
    </xf>
    <xf numFmtId="164" fontId="6" fillId="4" borderId="4" xfId="1" applyNumberFormat="1" applyFont="1" applyFill="1" applyBorder="1" applyAlignment="1">
      <alignment horizontal="right"/>
    </xf>
    <xf numFmtId="0" fontId="19" fillId="8" borderId="16" xfId="0" applyFont="1" applyFill="1" applyBorder="1" applyAlignment="1">
      <alignment horizontal="left"/>
    </xf>
    <xf numFmtId="0" fontId="19" fillId="8" borderId="17" xfId="0" applyFont="1" applyFill="1" applyBorder="1" applyAlignment="1">
      <alignment horizontal="left"/>
    </xf>
    <xf numFmtId="0" fontId="19" fillId="8" borderId="18" xfId="0" applyFont="1" applyFill="1" applyBorder="1" applyAlignment="1">
      <alignment horizontal="left"/>
    </xf>
    <xf numFmtId="0" fontId="19" fillId="9" borderId="16" xfId="0" applyFont="1" applyFill="1" applyBorder="1" applyAlignment="1">
      <alignment horizontal="left"/>
    </xf>
    <xf numFmtId="0" fontId="19" fillId="9" borderId="17" xfId="0" applyFont="1" applyFill="1" applyBorder="1" applyAlignment="1">
      <alignment horizontal="left"/>
    </xf>
    <xf numFmtId="0" fontId="19" fillId="9" borderId="18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center" wrapText="1"/>
    </xf>
    <xf numFmtId="0" fontId="17" fillId="0" borderId="6" xfId="0" applyFont="1" applyFill="1" applyBorder="1" applyAlignment="1">
      <alignment horizontal="center" wrapText="1"/>
    </xf>
    <xf numFmtId="0" fontId="21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</cellXfs>
  <cellStyles count="3">
    <cellStyle name="Κανονικό" xfId="0" builtinId="0"/>
    <cellStyle name="Κόμμα" xfId="1" builtinId="3"/>
    <cellStyle name="Κόμμα 3" xfId="2"/>
  </cellStyles>
  <dxfs count="0"/>
  <tableStyles count="0" defaultTableStyle="TableStyleMedium9" defaultPivotStyle="PivotStyleLight16"/>
  <colors>
    <mruColors>
      <color rgb="FF00FFFF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workbookViewId="0">
      <pane ySplit="1" topLeftCell="A2" activePane="bottomLeft" state="frozen"/>
      <selection activeCell="K1" sqref="K1"/>
      <selection pane="bottomLeft" activeCell="W7" sqref="W7"/>
    </sheetView>
  </sheetViews>
  <sheetFormatPr defaultRowHeight="12.75"/>
  <cols>
    <col min="1" max="1" width="6" style="4" bestFit="1" customWidth="1"/>
    <col min="2" max="2" width="6.44140625" style="4" bestFit="1" customWidth="1"/>
    <col min="3" max="3" width="9.6640625" style="4" bestFit="1" customWidth="1"/>
    <col min="4" max="4" width="21.33203125" style="4" bestFit="1" customWidth="1"/>
    <col min="5" max="5" width="9.88671875" style="4" bestFit="1" customWidth="1"/>
    <col min="6" max="6" width="8.88671875" style="4" bestFit="1" customWidth="1"/>
    <col min="7" max="7" width="9.5546875" style="4" bestFit="1" customWidth="1"/>
    <col min="8" max="8" width="8.44140625" style="4" customWidth="1"/>
    <col min="9" max="9" width="10.44140625" style="4" customWidth="1"/>
    <col min="10" max="11" width="9.5546875" style="4" bestFit="1" customWidth="1"/>
    <col min="12" max="12" width="6.109375" style="4" customWidth="1"/>
    <col min="13" max="19" width="9.5546875" style="4" bestFit="1" customWidth="1"/>
    <col min="20" max="20" width="8.109375" style="4" bestFit="1" customWidth="1"/>
    <col min="21" max="22" width="9.5546875" style="4" bestFit="1" customWidth="1"/>
    <col min="23" max="23" width="10" style="4" bestFit="1" customWidth="1"/>
    <col min="24" max="24" width="9.21875" style="50" bestFit="1" customWidth="1"/>
    <col min="25" max="25" width="17.77734375" style="4" bestFit="1" customWidth="1"/>
    <col min="26" max="26" width="11.21875" style="4" bestFit="1" customWidth="1"/>
    <col min="27" max="16384" width="8.88671875" style="4"/>
  </cols>
  <sheetData>
    <row r="1" spans="1:25" s="1" customFormat="1" ht="34.5">
      <c r="A1" s="74" t="s">
        <v>0</v>
      </c>
      <c r="B1" s="112" t="s">
        <v>70</v>
      </c>
      <c r="C1" s="75" t="s">
        <v>73</v>
      </c>
      <c r="D1" s="77" t="s">
        <v>1</v>
      </c>
      <c r="E1" s="76" t="s">
        <v>8</v>
      </c>
      <c r="F1" s="74" t="s">
        <v>92</v>
      </c>
      <c r="G1" s="106" t="s">
        <v>2</v>
      </c>
      <c r="H1" s="78" t="s">
        <v>3</v>
      </c>
      <c r="I1" s="79" t="s">
        <v>87</v>
      </c>
      <c r="J1" s="108" t="s">
        <v>4</v>
      </c>
      <c r="K1" s="79" t="s">
        <v>12</v>
      </c>
      <c r="L1" s="79" t="s">
        <v>11</v>
      </c>
      <c r="M1" s="79" t="s">
        <v>13</v>
      </c>
      <c r="N1" s="107" t="s">
        <v>4</v>
      </c>
      <c r="O1" s="79" t="s">
        <v>42</v>
      </c>
      <c r="P1" s="79" t="s">
        <v>14</v>
      </c>
      <c r="Q1" s="79" t="s">
        <v>9</v>
      </c>
      <c r="R1" s="79" t="s">
        <v>15</v>
      </c>
      <c r="S1" s="107" t="s">
        <v>4</v>
      </c>
      <c r="T1" s="74" t="s">
        <v>5</v>
      </c>
      <c r="U1" s="80" t="s">
        <v>6</v>
      </c>
      <c r="V1" s="108" t="s">
        <v>4</v>
      </c>
      <c r="W1" s="77" t="s">
        <v>7</v>
      </c>
      <c r="X1" s="50"/>
    </row>
    <row r="2" spans="1:25" s="14" customFormat="1" ht="13.5" thickBot="1">
      <c r="A2" s="81" t="s">
        <v>26</v>
      </c>
      <c r="B2" s="82">
        <v>1</v>
      </c>
      <c r="C2" s="82">
        <v>2003</v>
      </c>
      <c r="D2" s="142" t="s">
        <v>93</v>
      </c>
      <c r="E2" s="83" t="s">
        <v>71</v>
      </c>
      <c r="F2" s="84" t="s">
        <v>72</v>
      </c>
      <c r="G2" s="85">
        <v>3440.27</v>
      </c>
      <c r="H2" s="86">
        <v>60.62</v>
      </c>
      <c r="I2" s="85">
        <v>3379.65</v>
      </c>
      <c r="J2" s="85">
        <v>27823.11</v>
      </c>
      <c r="K2" s="87">
        <v>0</v>
      </c>
      <c r="L2" s="87">
        <v>0</v>
      </c>
      <c r="M2" s="85">
        <v>753.49</v>
      </c>
      <c r="N2" s="86">
        <v>6203.14</v>
      </c>
      <c r="O2" s="88"/>
      <c r="P2" s="86">
        <v>503.05</v>
      </c>
      <c r="Q2" s="88">
        <v>183.42</v>
      </c>
      <c r="R2" s="88">
        <v>297.77999999999997</v>
      </c>
      <c r="S2" s="86">
        <v>4141.38</v>
      </c>
      <c r="T2" s="89" t="s">
        <v>19</v>
      </c>
      <c r="U2" s="86">
        <v>2123.11</v>
      </c>
      <c r="V2" s="86">
        <v>17478.59</v>
      </c>
      <c r="W2" s="90">
        <v>55646.22</v>
      </c>
      <c r="X2" s="60"/>
      <c r="Y2" s="61"/>
    </row>
    <row r="3" spans="1:25" s="14" customFormat="1">
      <c r="A3" s="124" t="s">
        <v>74</v>
      </c>
      <c r="B3" s="44">
        <v>4</v>
      </c>
      <c r="C3" s="109" t="s">
        <v>75</v>
      </c>
      <c r="D3" s="126" t="s">
        <v>93</v>
      </c>
      <c r="E3" s="128" t="s">
        <v>77</v>
      </c>
      <c r="F3" s="130" t="s">
        <v>18</v>
      </c>
      <c r="G3" s="47">
        <v>2805.25</v>
      </c>
      <c r="H3" s="46">
        <v>794.49</v>
      </c>
      <c r="I3" s="47">
        <v>2574.84</v>
      </c>
      <c r="J3" s="47">
        <v>10639.380000000001</v>
      </c>
      <c r="K3" s="47">
        <v>130</v>
      </c>
      <c r="L3" s="31">
        <v>0</v>
      </c>
      <c r="M3" s="47">
        <v>390</v>
      </c>
      <c r="N3" s="46">
        <v>1654.9099999999999</v>
      </c>
      <c r="O3" s="46">
        <v>486.63</v>
      </c>
      <c r="P3" s="45" t="s">
        <v>21</v>
      </c>
      <c r="Q3" s="46">
        <v>13.06</v>
      </c>
      <c r="R3" s="46"/>
      <c r="S3" s="46">
        <v>1940.81</v>
      </c>
      <c r="T3" s="119" t="s">
        <v>19</v>
      </c>
      <c r="U3" s="46">
        <v>1632.5800000000002</v>
      </c>
      <c r="V3" s="46">
        <v>7116.12</v>
      </c>
      <c r="W3" s="92">
        <v>21351.22</v>
      </c>
      <c r="X3" s="119">
        <v>29222.77</v>
      </c>
      <c r="Y3" s="61"/>
    </row>
    <row r="4" spans="1:25" s="14" customFormat="1" ht="13.5" thickBot="1">
      <c r="A4" s="125"/>
      <c r="B4" s="42">
        <v>4</v>
      </c>
      <c r="C4" s="110" t="s">
        <v>76</v>
      </c>
      <c r="D4" s="127"/>
      <c r="E4" s="129"/>
      <c r="F4" s="131"/>
      <c r="G4" s="93" t="s">
        <v>69</v>
      </c>
      <c r="H4" s="29">
        <v>382.96</v>
      </c>
      <c r="I4" s="93" t="s">
        <v>69</v>
      </c>
      <c r="J4" s="93" t="s">
        <v>69</v>
      </c>
      <c r="K4" s="54" t="s">
        <v>23</v>
      </c>
      <c r="L4" s="32">
        <v>0</v>
      </c>
      <c r="M4" s="93" t="s">
        <v>69</v>
      </c>
      <c r="N4" s="93" t="s">
        <v>69</v>
      </c>
      <c r="O4" s="54" t="s">
        <v>23</v>
      </c>
      <c r="P4" s="93" t="s">
        <v>69</v>
      </c>
      <c r="Q4" s="54" t="s">
        <v>23</v>
      </c>
      <c r="R4" s="93" t="s">
        <v>69</v>
      </c>
      <c r="S4" s="93" t="s">
        <v>69</v>
      </c>
      <c r="T4" s="120"/>
      <c r="U4" s="93" t="s">
        <v>69</v>
      </c>
      <c r="V4" s="93" t="s">
        <v>69</v>
      </c>
      <c r="W4" s="30">
        <v>7871.55</v>
      </c>
      <c r="X4" s="120"/>
      <c r="Y4" s="61"/>
    </row>
    <row r="5" spans="1:25" s="14" customFormat="1">
      <c r="A5" s="94" t="s">
        <v>25</v>
      </c>
      <c r="B5" s="91">
        <v>2</v>
      </c>
      <c r="C5" s="111" t="s">
        <v>78</v>
      </c>
      <c r="D5" s="143" t="s">
        <v>93</v>
      </c>
      <c r="E5" s="15" t="s">
        <v>79</v>
      </c>
      <c r="F5" s="84" t="s">
        <v>91</v>
      </c>
      <c r="G5" s="13">
        <v>4374.57</v>
      </c>
      <c r="H5" s="3">
        <v>255.2</v>
      </c>
      <c r="I5" s="13">
        <v>6205.18</v>
      </c>
      <c r="J5" s="13">
        <v>26051.68</v>
      </c>
      <c r="K5" s="73">
        <v>1301.1199999999999</v>
      </c>
      <c r="L5" s="31">
        <v>0</v>
      </c>
      <c r="M5" s="13">
        <v>2081.81</v>
      </c>
      <c r="N5" s="3">
        <v>11188.24</v>
      </c>
      <c r="O5" s="3"/>
      <c r="P5" s="3">
        <v>514.12</v>
      </c>
      <c r="Q5" s="3">
        <v>109.17</v>
      </c>
      <c r="R5" s="3">
        <v>215.19</v>
      </c>
      <c r="S5" s="3">
        <v>2574.2600000000002</v>
      </c>
      <c r="T5" s="100" t="s">
        <v>19</v>
      </c>
      <c r="U5" s="3">
        <v>2294.11</v>
      </c>
      <c r="V5" s="3">
        <v>12289.119999999999</v>
      </c>
      <c r="W5" s="96">
        <v>52103.3</v>
      </c>
      <c r="X5" s="60"/>
      <c r="Y5" s="61"/>
    </row>
    <row r="6" spans="1:25" s="14" customFormat="1">
      <c r="A6" s="97" t="s">
        <v>20</v>
      </c>
      <c r="B6" s="91">
        <v>7</v>
      </c>
      <c r="C6" s="111" t="s">
        <v>80</v>
      </c>
      <c r="D6" s="144" t="s">
        <v>93</v>
      </c>
      <c r="E6" s="15" t="s">
        <v>81</v>
      </c>
      <c r="F6" s="98" t="s">
        <v>82</v>
      </c>
      <c r="G6" s="105" t="s">
        <v>69</v>
      </c>
      <c r="H6" s="3">
        <v>1320.6</v>
      </c>
      <c r="I6" s="105" t="s">
        <v>69</v>
      </c>
      <c r="J6" s="105" t="s">
        <v>69</v>
      </c>
      <c r="K6" s="99" t="s">
        <v>24</v>
      </c>
      <c r="L6" s="99"/>
      <c r="M6" s="24"/>
      <c r="N6" s="26"/>
      <c r="O6" s="99" t="s">
        <v>24</v>
      </c>
      <c r="P6" s="105" t="s">
        <v>69</v>
      </c>
      <c r="Q6" s="99" t="s">
        <v>24</v>
      </c>
      <c r="R6" s="26"/>
      <c r="S6" s="105" t="s">
        <v>69</v>
      </c>
      <c r="T6" s="67" t="s">
        <v>19</v>
      </c>
      <c r="U6" s="105" t="s">
        <v>69</v>
      </c>
      <c r="V6" s="105" t="s">
        <v>69</v>
      </c>
      <c r="W6" s="71">
        <v>83386.149999999994</v>
      </c>
      <c r="X6" s="60"/>
      <c r="Y6" s="61"/>
    </row>
    <row r="7" spans="1:25" s="14" customFormat="1">
      <c r="A7" s="65" t="s">
        <v>31</v>
      </c>
      <c r="B7" s="8">
        <v>1</v>
      </c>
      <c r="C7" s="8">
        <v>2015</v>
      </c>
      <c r="D7" s="144" t="s">
        <v>93</v>
      </c>
      <c r="E7" s="15" t="s">
        <v>81</v>
      </c>
      <c r="F7" s="35" t="s">
        <v>32</v>
      </c>
      <c r="G7" s="105" t="s">
        <v>69</v>
      </c>
      <c r="H7" s="5">
        <v>565</v>
      </c>
      <c r="I7" s="105" t="s">
        <v>69</v>
      </c>
      <c r="J7" s="105" t="s">
        <v>69</v>
      </c>
      <c r="K7" s="48" t="s">
        <v>23</v>
      </c>
      <c r="L7" s="25">
        <v>0</v>
      </c>
      <c r="M7" s="105" t="s">
        <v>69</v>
      </c>
      <c r="N7" s="105" t="s">
        <v>69</v>
      </c>
      <c r="O7" s="105" t="s">
        <v>69</v>
      </c>
      <c r="P7" s="105" t="s">
        <v>69</v>
      </c>
      <c r="Q7" s="48" t="s">
        <v>23</v>
      </c>
      <c r="R7" s="105" t="s">
        <v>69</v>
      </c>
      <c r="S7" s="105" t="s">
        <v>69</v>
      </c>
      <c r="T7" s="67" t="s">
        <v>19</v>
      </c>
      <c r="U7" s="105" t="s">
        <v>69</v>
      </c>
      <c r="V7" s="105" t="s">
        <v>69</v>
      </c>
      <c r="W7" s="67">
        <v>106670.95</v>
      </c>
      <c r="X7" s="60"/>
      <c r="Y7" s="61"/>
    </row>
    <row r="8" spans="1:25" s="14" customFormat="1">
      <c r="A8" s="101" t="s">
        <v>33</v>
      </c>
      <c r="B8" s="21">
        <v>1</v>
      </c>
      <c r="C8" s="8">
        <v>2016</v>
      </c>
      <c r="D8" s="144" t="s">
        <v>93</v>
      </c>
      <c r="E8" s="15" t="s">
        <v>81</v>
      </c>
      <c r="F8" s="98" t="s">
        <v>34</v>
      </c>
      <c r="G8" s="105" t="s">
        <v>69</v>
      </c>
      <c r="H8" s="5">
        <v>163.68</v>
      </c>
      <c r="I8" s="105" t="s">
        <v>69</v>
      </c>
      <c r="J8" s="105" t="s">
        <v>69</v>
      </c>
      <c r="K8" s="49" t="s">
        <v>24</v>
      </c>
      <c r="L8" s="43"/>
      <c r="M8" s="23"/>
      <c r="N8" s="27"/>
      <c r="O8" s="99" t="s">
        <v>24</v>
      </c>
      <c r="P8" s="105" t="s">
        <v>69</v>
      </c>
      <c r="Q8" s="49" t="s">
        <v>24</v>
      </c>
      <c r="R8" s="27"/>
      <c r="S8" s="105" t="s">
        <v>69</v>
      </c>
      <c r="T8" s="67" t="s">
        <v>19</v>
      </c>
      <c r="U8" s="105" t="s">
        <v>69</v>
      </c>
      <c r="V8" s="105" t="s">
        <v>69</v>
      </c>
      <c r="W8" s="67">
        <v>47567.26</v>
      </c>
      <c r="X8" s="60"/>
      <c r="Y8" s="61"/>
    </row>
    <row r="9" spans="1:25" s="14" customFormat="1">
      <c r="A9" s="72" t="s">
        <v>35</v>
      </c>
      <c r="B9" s="21">
        <v>1</v>
      </c>
      <c r="C9" s="8">
        <v>2003</v>
      </c>
      <c r="D9" s="145" t="s">
        <v>93</v>
      </c>
      <c r="E9" s="11" t="s">
        <v>71</v>
      </c>
      <c r="F9" s="35" t="s">
        <v>37</v>
      </c>
      <c r="G9" s="105" t="s">
        <v>69</v>
      </c>
      <c r="H9" s="5">
        <v>44</v>
      </c>
      <c r="I9" s="49"/>
      <c r="J9" s="49"/>
      <c r="K9" s="20"/>
      <c r="L9" s="23"/>
      <c r="M9" s="41" t="s">
        <v>36</v>
      </c>
      <c r="N9" s="41" t="s">
        <v>36</v>
      </c>
      <c r="O9" s="5"/>
      <c r="P9" s="105" t="s">
        <v>69</v>
      </c>
      <c r="Q9" s="20"/>
      <c r="R9" s="10"/>
      <c r="S9" s="105" t="s">
        <v>69</v>
      </c>
      <c r="T9" s="105" t="s">
        <v>88</v>
      </c>
      <c r="U9" s="27"/>
      <c r="V9" s="105" t="s">
        <v>69</v>
      </c>
      <c r="W9" s="67">
        <v>1535</v>
      </c>
      <c r="X9" s="60"/>
      <c r="Y9" s="61"/>
    </row>
    <row r="10" spans="1:25" s="14" customFormat="1">
      <c r="A10" s="102" t="s">
        <v>38</v>
      </c>
      <c r="B10" s="8">
        <v>1</v>
      </c>
      <c r="C10" s="8">
        <v>2015</v>
      </c>
      <c r="D10" s="144" t="s">
        <v>93</v>
      </c>
      <c r="E10" s="11" t="s">
        <v>71</v>
      </c>
      <c r="F10" s="98" t="s">
        <v>39</v>
      </c>
      <c r="G10" s="105" t="s">
        <v>69</v>
      </c>
      <c r="H10" s="5">
        <v>77.72</v>
      </c>
      <c r="I10" s="105" t="s">
        <v>69</v>
      </c>
      <c r="J10" s="105" t="s">
        <v>69</v>
      </c>
      <c r="K10" s="48" t="s">
        <v>23</v>
      </c>
      <c r="L10" s="25">
        <v>0</v>
      </c>
      <c r="M10" s="105" t="s">
        <v>69</v>
      </c>
      <c r="N10" s="105" t="s">
        <v>69</v>
      </c>
      <c r="O10" s="48" t="s">
        <v>23</v>
      </c>
      <c r="P10" s="105" t="s">
        <v>69</v>
      </c>
      <c r="Q10" s="48" t="s">
        <v>23</v>
      </c>
      <c r="R10" s="39" t="s">
        <v>21</v>
      </c>
      <c r="S10" s="105" t="s">
        <v>69</v>
      </c>
      <c r="T10" s="67" t="s">
        <v>19</v>
      </c>
      <c r="U10" s="105" t="s">
        <v>69</v>
      </c>
      <c r="V10" s="105" t="s">
        <v>69</v>
      </c>
      <c r="W10" s="68">
        <v>3517.46</v>
      </c>
      <c r="X10" s="60"/>
      <c r="Y10" s="61"/>
    </row>
    <row r="11" spans="1:25" s="14" customFormat="1">
      <c r="A11" s="94" t="s">
        <v>40</v>
      </c>
      <c r="B11" s="91">
        <v>2</v>
      </c>
      <c r="C11" s="111" t="s">
        <v>83</v>
      </c>
      <c r="D11" s="144" t="s">
        <v>93</v>
      </c>
      <c r="E11" s="15" t="s">
        <v>79</v>
      </c>
      <c r="F11" s="19" t="s">
        <v>41</v>
      </c>
      <c r="G11" s="13">
        <v>2183.52</v>
      </c>
      <c r="H11" s="3">
        <v>443.6</v>
      </c>
      <c r="I11" s="13">
        <v>3689.92</v>
      </c>
      <c r="J11" s="13">
        <v>12507.480000000001</v>
      </c>
      <c r="K11" s="25">
        <v>0</v>
      </c>
      <c r="L11" s="25">
        <v>0</v>
      </c>
      <c r="M11" s="13">
        <v>1950</v>
      </c>
      <c r="N11" s="3">
        <v>6581.79</v>
      </c>
      <c r="O11" s="3">
        <v>3.7</v>
      </c>
      <c r="P11" s="3">
        <v>501.09000000000003</v>
      </c>
      <c r="Q11" s="3">
        <v>3.7</v>
      </c>
      <c r="R11" s="3">
        <v>35.01</v>
      </c>
      <c r="S11" s="3">
        <v>1694.34</v>
      </c>
      <c r="T11" s="67" t="s">
        <v>19</v>
      </c>
      <c r="U11" s="3">
        <v>1329.23</v>
      </c>
      <c r="V11" s="3">
        <v>4486.5200000000004</v>
      </c>
      <c r="W11" s="95">
        <v>25270.13</v>
      </c>
      <c r="X11" s="60"/>
      <c r="Y11" s="61"/>
    </row>
    <row r="12" spans="1:25" s="14" customFormat="1">
      <c r="A12" s="101" t="s">
        <v>43</v>
      </c>
      <c r="B12" s="21">
        <v>1</v>
      </c>
      <c r="C12" s="8">
        <v>2008</v>
      </c>
      <c r="D12" s="144" t="s">
        <v>93</v>
      </c>
      <c r="E12" s="11" t="s">
        <v>84</v>
      </c>
      <c r="F12" s="98" t="s">
        <v>45</v>
      </c>
      <c r="G12" s="12">
        <v>1019.6</v>
      </c>
      <c r="H12" s="5">
        <v>808</v>
      </c>
      <c r="I12" s="12">
        <f>G12-H12</f>
        <v>211.60000000000002</v>
      </c>
      <c r="J12" s="12">
        <v>1098.25</v>
      </c>
      <c r="K12" s="20"/>
      <c r="L12" s="23"/>
      <c r="M12" s="20"/>
      <c r="N12" s="27"/>
      <c r="O12" s="5"/>
      <c r="P12" s="5">
        <v>211.6</v>
      </c>
      <c r="Q12" s="20">
        <v>236</v>
      </c>
      <c r="R12" s="20">
        <v>236</v>
      </c>
      <c r="S12" s="5">
        <v>1098.25</v>
      </c>
      <c r="T12" s="67" t="s">
        <v>22</v>
      </c>
      <c r="U12" s="5">
        <v>1.1000000000000001</v>
      </c>
      <c r="V12" s="5">
        <v>12.34</v>
      </c>
      <c r="W12" s="71">
        <f>J12+S12+V12</f>
        <v>2208.84</v>
      </c>
      <c r="X12" s="60"/>
      <c r="Y12" s="61"/>
    </row>
    <row r="13" spans="1:25" s="14" customFormat="1">
      <c r="A13" s="72" t="s">
        <v>44</v>
      </c>
      <c r="B13" s="21">
        <v>1</v>
      </c>
      <c r="C13" s="8">
        <v>2017</v>
      </c>
      <c r="D13" s="145" t="s">
        <v>93</v>
      </c>
      <c r="E13" s="11" t="s">
        <v>79</v>
      </c>
      <c r="F13" s="35" t="s">
        <v>46</v>
      </c>
      <c r="G13" s="105" t="s">
        <v>69</v>
      </c>
      <c r="H13" s="5">
        <v>200</v>
      </c>
      <c r="I13" s="12" t="s">
        <v>47</v>
      </c>
      <c r="J13" s="12" t="s">
        <v>47</v>
      </c>
      <c r="K13" s="49" t="s">
        <v>24</v>
      </c>
      <c r="L13" s="23"/>
      <c r="M13" s="23"/>
      <c r="N13" s="27"/>
      <c r="O13" s="27"/>
      <c r="P13" s="105" t="s">
        <v>69</v>
      </c>
      <c r="Q13" s="49" t="s">
        <v>24</v>
      </c>
      <c r="R13" s="27"/>
      <c r="S13" s="105" t="s">
        <v>69</v>
      </c>
      <c r="T13" s="105" t="s">
        <v>88</v>
      </c>
      <c r="U13" s="27"/>
      <c r="V13" s="105" t="s">
        <v>69</v>
      </c>
      <c r="W13" s="67">
        <v>2598.7600000000002</v>
      </c>
      <c r="X13" s="60"/>
      <c r="Y13" s="61"/>
    </row>
    <row r="14" spans="1:25" s="14" customFormat="1" ht="12.75" customHeight="1">
      <c r="A14" s="102" t="s">
        <v>48</v>
      </c>
      <c r="B14" s="8">
        <v>1</v>
      </c>
      <c r="C14" s="8">
        <v>2017</v>
      </c>
      <c r="D14" s="144" t="s">
        <v>93</v>
      </c>
      <c r="E14" s="11" t="s">
        <v>84</v>
      </c>
      <c r="F14" s="98" t="s">
        <v>49</v>
      </c>
      <c r="G14" s="105" t="s">
        <v>69</v>
      </c>
      <c r="H14" s="5">
        <v>40.92</v>
      </c>
      <c r="I14" s="105" t="s">
        <v>69</v>
      </c>
      <c r="J14" s="105" t="s">
        <v>69</v>
      </c>
      <c r="K14" s="49" t="s">
        <v>24</v>
      </c>
      <c r="L14" s="23"/>
      <c r="M14" s="23"/>
      <c r="N14" s="27"/>
      <c r="O14" s="23"/>
      <c r="P14" s="105" t="s">
        <v>69</v>
      </c>
      <c r="Q14" s="49"/>
      <c r="R14" s="27"/>
      <c r="S14" s="105" t="s">
        <v>69</v>
      </c>
      <c r="T14" s="67" t="s">
        <v>19</v>
      </c>
      <c r="U14" s="105" t="s">
        <v>69</v>
      </c>
      <c r="V14" s="105" t="s">
        <v>69</v>
      </c>
      <c r="W14" s="67">
        <v>1311.24</v>
      </c>
      <c r="X14" s="60"/>
      <c r="Y14" s="61"/>
    </row>
    <row r="15" spans="1:25" s="14" customFormat="1" ht="12.75" customHeight="1">
      <c r="A15" s="94" t="s">
        <v>50</v>
      </c>
      <c r="B15" s="91">
        <v>3</v>
      </c>
      <c r="C15" s="91">
        <v>2009</v>
      </c>
      <c r="D15" s="144" t="s">
        <v>93</v>
      </c>
      <c r="E15" s="15" t="s">
        <v>81</v>
      </c>
      <c r="F15" s="19" t="s">
        <v>51</v>
      </c>
      <c r="G15" s="113">
        <v>7777</v>
      </c>
      <c r="H15" s="3">
        <v>492.38</v>
      </c>
      <c r="I15" s="113">
        <v>15555</v>
      </c>
      <c r="J15" s="113">
        <v>71111</v>
      </c>
      <c r="K15" s="24"/>
      <c r="L15" s="25">
        <v>0</v>
      </c>
      <c r="M15" s="113">
        <v>7555</v>
      </c>
      <c r="N15" s="114">
        <v>39999</v>
      </c>
      <c r="O15" s="26"/>
      <c r="P15" s="114">
        <v>999</v>
      </c>
      <c r="Q15" s="115"/>
      <c r="R15" s="114">
        <v>777</v>
      </c>
      <c r="S15" s="114">
        <v>6666</v>
      </c>
      <c r="T15" s="67" t="s">
        <v>19</v>
      </c>
      <c r="U15" s="114">
        <v>6666</v>
      </c>
      <c r="V15" s="114">
        <v>36666</v>
      </c>
      <c r="W15" s="116">
        <v>174444</v>
      </c>
      <c r="X15" s="60"/>
      <c r="Y15" s="103" t="s">
        <v>68</v>
      </c>
    </row>
    <row r="16" spans="1:25" s="14" customFormat="1">
      <c r="A16" s="102" t="s">
        <v>52</v>
      </c>
      <c r="B16" s="8">
        <v>1</v>
      </c>
      <c r="C16" s="91">
        <v>1999</v>
      </c>
      <c r="D16" s="145" t="s">
        <v>93</v>
      </c>
      <c r="E16" s="15" t="s">
        <v>81</v>
      </c>
      <c r="F16" s="104" t="s">
        <v>53</v>
      </c>
      <c r="G16" s="13">
        <v>784.09</v>
      </c>
      <c r="H16" s="3">
        <v>504.06</v>
      </c>
      <c r="I16" s="24"/>
      <c r="J16" s="24"/>
      <c r="K16" s="24"/>
      <c r="L16" s="24"/>
      <c r="M16" s="24"/>
      <c r="N16" s="26"/>
      <c r="O16" s="24"/>
      <c r="P16" s="24"/>
      <c r="Q16" s="3">
        <v>7.34</v>
      </c>
      <c r="R16" s="3">
        <v>212.32</v>
      </c>
      <c r="S16" s="13">
        <v>3483.83</v>
      </c>
      <c r="T16" s="13">
        <v>64.84</v>
      </c>
      <c r="U16" s="24"/>
      <c r="V16" s="13">
        <v>541.27</v>
      </c>
      <c r="W16" s="70">
        <f>V16+S16</f>
        <v>4025.1</v>
      </c>
      <c r="X16" s="60"/>
      <c r="Y16" s="61"/>
    </row>
    <row r="17" spans="1:25" s="14" customFormat="1">
      <c r="A17" s="94" t="s">
        <v>54</v>
      </c>
      <c r="B17" s="91">
        <v>6</v>
      </c>
      <c r="C17" s="111" t="s">
        <v>85</v>
      </c>
      <c r="D17" s="144" t="s">
        <v>93</v>
      </c>
      <c r="E17" s="15" t="s">
        <v>86</v>
      </c>
      <c r="F17" s="19" t="s">
        <v>55</v>
      </c>
      <c r="G17" s="13">
        <v>2947.54</v>
      </c>
      <c r="H17" s="3">
        <v>576.48</v>
      </c>
      <c r="I17" s="13">
        <v>4422.97</v>
      </c>
      <c r="J17" s="13">
        <v>36328.660000000003</v>
      </c>
      <c r="K17" s="24"/>
      <c r="L17" s="24"/>
      <c r="M17" s="12">
        <v>2047.82</v>
      </c>
      <c r="N17" s="5">
        <v>15256.05</v>
      </c>
      <c r="O17" s="3"/>
      <c r="P17" s="3">
        <v>406.90149999999994</v>
      </c>
      <c r="Q17" s="3">
        <v>3.96</v>
      </c>
      <c r="R17" s="3">
        <v>253.41349999999997</v>
      </c>
      <c r="S17" s="3">
        <v>2963.86</v>
      </c>
      <c r="T17" s="67" t="s">
        <v>19</v>
      </c>
      <c r="U17" s="3">
        <v>2018.03</v>
      </c>
      <c r="V17" s="3">
        <v>17066.349999999999</v>
      </c>
      <c r="W17" s="96">
        <v>71614.950000000012</v>
      </c>
      <c r="X17" s="60"/>
      <c r="Y17" s="61"/>
    </row>
    <row r="18" spans="1:25" s="14" customFormat="1">
      <c r="A18" s="101" t="s">
        <v>56</v>
      </c>
      <c r="B18" s="21">
        <v>1</v>
      </c>
      <c r="C18" s="8">
        <v>2011</v>
      </c>
      <c r="D18" s="145" t="s">
        <v>93</v>
      </c>
      <c r="E18" s="11" t="s">
        <v>86</v>
      </c>
      <c r="F18" s="98" t="s">
        <v>58</v>
      </c>
      <c r="G18" s="12">
        <v>213.44</v>
      </c>
      <c r="H18" s="5">
        <v>181</v>
      </c>
      <c r="I18" s="23"/>
      <c r="J18" s="23"/>
      <c r="K18" s="23"/>
      <c r="L18" s="23"/>
      <c r="M18" s="23"/>
      <c r="N18" s="27"/>
      <c r="O18" s="27"/>
      <c r="P18" s="5">
        <v>32.44</v>
      </c>
      <c r="Q18" s="27"/>
      <c r="R18" s="5">
        <f>G18*9%</f>
        <v>19.209599999999998</v>
      </c>
      <c r="S18" s="5">
        <v>131.24</v>
      </c>
      <c r="T18" s="27"/>
      <c r="U18" s="27"/>
      <c r="V18" s="27"/>
      <c r="W18" s="67">
        <f>S18</f>
        <v>131.24</v>
      </c>
      <c r="X18" s="51"/>
    </row>
    <row r="19" spans="1:25" s="14" customFormat="1">
      <c r="A19" s="66" t="s">
        <v>57</v>
      </c>
      <c r="B19" s="21">
        <v>1</v>
      </c>
      <c r="C19" s="8">
        <v>2016</v>
      </c>
      <c r="D19" s="145" t="s">
        <v>93</v>
      </c>
      <c r="E19" s="15" t="s">
        <v>81</v>
      </c>
      <c r="F19" s="35" t="s">
        <v>59</v>
      </c>
      <c r="G19" s="12">
        <v>1519</v>
      </c>
      <c r="H19" s="5">
        <v>1368.96</v>
      </c>
      <c r="I19" s="23"/>
      <c r="J19" s="23"/>
      <c r="K19" s="23"/>
      <c r="L19" s="23"/>
      <c r="M19" s="23"/>
      <c r="N19" s="27"/>
      <c r="O19" s="27"/>
      <c r="P19" s="5">
        <v>76.8</v>
      </c>
      <c r="Q19" s="27"/>
      <c r="R19" s="27"/>
      <c r="S19" s="12">
        <v>194.11</v>
      </c>
      <c r="T19" s="5">
        <v>320</v>
      </c>
      <c r="U19" s="27"/>
      <c r="V19" s="12">
        <v>411.13</v>
      </c>
      <c r="W19" s="67">
        <f>S19+V19</f>
        <v>605.24</v>
      </c>
      <c r="X19" s="51"/>
    </row>
    <row r="20" spans="1:25" s="14" customFormat="1">
      <c r="A20" s="101" t="s">
        <v>60</v>
      </c>
      <c r="B20" s="21">
        <v>1</v>
      </c>
      <c r="C20" s="8">
        <v>2008</v>
      </c>
      <c r="D20" s="145" t="s">
        <v>93</v>
      </c>
      <c r="E20" s="15" t="s">
        <v>81</v>
      </c>
      <c r="F20" s="98" t="s">
        <v>61</v>
      </c>
      <c r="G20" s="12">
        <v>496.8</v>
      </c>
      <c r="H20" s="5">
        <v>432</v>
      </c>
      <c r="I20" s="23"/>
      <c r="J20" s="23"/>
      <c r="K20" s="23"/>
      <c r="L20" s="23"/>
      <c r="M20" s="23"/>
      <c r="N20" s="27"/>
      <c r="O20" s="27"/>
      <c r="P20" s="5">
        <f>G20*15%</f>
        <v>74.52</v>
      </c>
      <c r="Q20" s="27"/>
      <c r="R20" s="5">
        <v>49.28</v>
      </c>
      <c r="S20" s="5">
        <v>241.3</v>
      </c>
      <c r="T20" s="5">
        <v>15.52</v>
      </c>
      <c r="U20" s="27"/>
      <c r="V20" s="5">
        <v>38.31</v>
      </c>
      <c r="W20" s="71">
        <f>S20+V20</f>
        <v>279.61</v>
      </c>
      <c r="X20" s="51"/>
    </row>
    <row r="21" spans="1:25" s="14" customFormat="1">
      <c r="A21" s="66" t="s">
        <v>62</v>
      </c>
      <c r="B21" s="21">
        <v>1</v>
      </c>
      <c r="C21" s="8">
        <v>2008</v>
      </c>
      <c r="D21" s="145" t="s">
        <v>93</v>
      </c>
      <c r="E21" s="15" t="s">
        <v>81</v>
      </c>
      <c r="F21" s="35" t="s">
        <v>63</v>
      </c>
      <c r="G21" s="12">
        <v>136</v>
      </c>
      <c r="H21" s="5">
        <v>124</v>
      </c>
      <c r="I21" s="23"/>
      <c r="J21" s="23"/>
      <c r="K21" s="23"/>
      <c r="L21" s="23"/>
      <c r="M21" s="23"/>
      <c r="N21" s="27"/>
      <c r="O21" s="27"/>
      <c r="P21" s="5">
        <v>16.72</v>
      </c>
      <c r="Q21" s="27"/>
      <c r="R21" s="5">
        <v>4.96</v>
      </c>
      <c r="S21" s="5">
        <v>42.03</v>
      </c>
      <c r="T21" s="27"/>
      <c r="U21" s="27"/>
      <c r="V21" s="27"/>
      <c r="W21" s="71">
        <f>S21</f>
        <v>42.03</v>
      </c>
      <c r="X21" s="51"/>
    </row>
    <row r="22" spans="1:25" s="14" customFormat="1">
      <c r="A22" s="101" t="s">
        <v>65</v>
      </c>
      <c r="B22" s="21">
        <v>1</v>
      </c>
      <c r="C22" s="8">
        <v>2012</v>
      </c>
      <c r="D22" s="144" t="s">
        <v>93</v>
      </c>
      <c r="E22" s="15" t="s">
        <v>81</v>
      </c>
      <c r="F22" s="98" t="s">
        <v>66</v>
      </c>
      <c r="G22" s="12">
        <v>256.36</v>
      </c>
      <c r="H22" s="5">
        <v>41.76</v>
      </c>
      <c r="I22" s="12">
        <v>448.6</v>
      </c>
      <c r="J22" s="12">
        <v>1590.8</v>
      </c>
      <c r="K22" s="23"/>
      <c r="L22" s="23"/>
      <c r="M22" s="12">
        <v>234</v>
      </c>
      <c r="N22" s="5">
        <v>829.8</v>
      </c>
      <c r="O22" s="27"/>
      <c r="P22" s="5">
        <v>66.87</v>
      </c>
      <c r="Q22" s="27"/>
      <c r="R22" s="5">
        <v>40.369999999999997</v>
      </c>
      <c r="S22" s="5">
        <v>237.13</v>
      </c>
      <c r="T22" s="67" t="s">
        <v>19</v>
      </c>
      <c r="U22" s="5">
        <v>147.72999999999999</v>
      </c>
      <c r="V22" s="5">
        <v>523.87</v>
      </c>
      <c r="W22" s="71">
        <f>J22+N22+S22+V22</f>
        <v>3181.6</v>
      </c>
      <c r="X22" s="51"/>
    </row>
    <row r="23" spans="1:25" s="14" customFormat="1">
      <c r="A23" s="72" t="s">
        <v>67</v>
      </c>
      <c r="B23" s="21">
        <v>1</v>
      </c>
      <c r="C23" s="8">
        <v>2003</v>
      </c>
      <c r="D23" s="144" t="s">
        <v>93</v>
      </c>
      <c r="E23" s="15" t="s">
        <v>81</v>
      </c>
      <c r="F23" s="117" t="s">
        <v>90</v>
      </c>
      <c r="G23" s="12">
        <v>79.709999999999994</v>
      </c>
      <c r="H23" s="5">
        <v>67.14</v>
      </c>
      <c r="I23" s="12">
        <v>12.57</v>
      </c>
      <c r="J23" s="12">
        <v>54.3</v>
      </c>
      <c r="K23" s="23"/>
      <c r="L23" s="23"/>
      <c r="M23" s="23"/>
      <c r="N23" s="27"/>
      <c r="O23" s="27"/>
      <c r="P23" s="5">
        <v>3.11</v>
      </c>
      <c r="Q23" s="27"/>
      <c r="R23" s="27"/>
      <c r="S23" s="5">
        <v>13.43</v>
      </c>
      <c r="T23" s="67" t="s">
        <v>19</v>
      </c>
      <c r="U23" s="5">
        <v>9.4700000000000006</v>
      </c>
      <c r="V23" s="5">
        <v>40.909999999999997</v>
      </c>
      <c r="W23" s="71">
        <f>J23+S23+V23</f>
        <v>108.63999999999999</v>
      </c>
      <c r="X23" s="51"/>
    </row>
    <row r="24" spans="1:25" s="14" customFormat="1">
      <c r="A24" s="55"/>
      <c r="B24" s="55"/>
      <c r="C24" s="56"/>
      <c r="D24" s="58"/>
      <c r="E24" s="58"/>
      <c r="F24" s="57"/>
      <c r="G24" s="53"/>
      <c r="H24" s="59"/>
      <c r="I24" s="53"/>
      <c r="J24" s="53"/>
      <c r="K24" s="53"/>
      <c r="L24" s="53"/>
      <c r="M24" s="53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1"/>
    </row>
    <row r="25" spans="1:25" s="14" customFormat="1" ht="13.5" thickBot="1">
      <c r="A25" s="55"/>
      <c r="B25" s="55"/>
      <c r="C25" s="56"/>
      <c r="D25" s="58"/>
      <c r="E25" s="58"/>
      <c r="F25" s="57"/>
      <c r="G25" s="53"/>
      <c r="H25" s="59"/>
      <c r="I25" s="53"/>
      <c r="J25" s="53"/>
      <c r="K25" s="53"/>
      <c r="L25" s="53"/>
      <c r="M25" s="53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1"/>
    </row>
    <row r="26" spans="1:25" s="14" customFormat="1" ht="21" thickBot="1">
      <c r="A26" s="136" t="s">
        <v>27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8"/>
      <c r="X26" s="51"/>
    </row>
    <row r="27" spans="1:25" s="61" customFormat="1">
      <c r="A27" s="55"/>
      <c r="B27" s="55"/>
      <c r="C27" s="56"/>
      <c r="D27" s="58"/>
      <c r="E27" s="58"/>
      <c r="F27" s="57"/>
      <c r="G27" s="53"/>
      <c r="H27" s="59"/>
      <c r="I27" s="53"/>
      <c r="J27" s="53"/>
      <c r="K27" s="53"/>
      <c r="L27" s="53"/>
      <c r="M27" s="53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60"/>
    </row>
    <row r="28" spans="1:25" s="61" customFormat="1">
      <c r="A28" s="55"/>
      <c r="B28" s="55"/>
      <c r="C28" s="56"/>
      <c r="D28" s="58"/>
      <c r="E28" s="58"/>
      <c r="F28" s="57"/>
      <c r="G28" s="53"/>
      <c r="H28" s="59"/>
      <c r="I28" s="53"/>
      <c r="J28" s="53"/>
      <c r="K28" s="53"/>
      <c r="L28" s="53"/>
      <c r="M28" s="53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60"/>
    </row>
    <row r="29" spans="1:25" s="61" customFormat="1">
      <c r="A29" s="55"/>
      <c r="B29" s="55"/>
      <c r="C29" s="56"/>
      <c r="D29" s="58"/>
      <c r="E29" s="58"/>
      <c r="F29" s="57"/>
      <c r="G29" s="53"/>
      <c r="H29" s="59"/>
      <c r="I29" s="53"/>
      <c r="J29" s="53"/>
      <c r="K29" s="53"/>
      <c r="L29" s="53"/>
      <c r="M29" s="53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0"/>
    </row>
    <row r="30" spans="1:25" s="61" customFormat="1" ht="13.5" thickBot="1">
      <c r="A30" s="55"/>
      <c r="B30" s="55"/>
      <c r="C30" s="56"/>
      <c r="D30" s="58"/>
      <c r="E30" s="58"/>
      <c r="F30" s="57"/>
      <c r="G30" s="53"/>
      <c r="H30" s="59"/>
      <c r="I30" s="53"/>
      <c r="J30" s="53"/>
      <c r="K30" s="53"/>
      <c r="L30" s="53"/>
      <c r="M30" s="53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60"/>
    </row>
    <row r="31" spans="1:25" s="14" customFormat="1" ht="21" thickBot="1">
      <c r="A31" s="136" t="s">
        <v>28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8"/>
      <c r="X31" s="51"/>
    </row>
    <row r="32" spans="1:25" s="61" customFormat="1">
      <c r="A32" s="62"/>
      <c r="B32" s="55"/>
      <c r="C32" s="63"/>
      <c r="D32" s="64"/>
      <c r="E32" s="53"/>
      <c r="F32" s="59"/>
      <c r="G32" s="53"/>
      <c r="H32" s="59"/>
      <c r="I32" s="59"/>
      <c r="J32" s="53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60"/>
    </row>
    <row r="33" spans="1:24" s="61" customFormat="1">
      <c r="A33" s="62"/>
      <c r="B33" s="55"/>
      <c r="C33" s="63"/>
      <c r="D33" s="64"/>
      <c r="E33" s="53"/>
      <c r="F33" s="59"/>
      <c r="G33" s="53"/>
      <c r="H33" s="59"/>
      <c r="I33" s="59"/>
      <c r="J33" s="53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60"/>
    </row>
    <row r="34" spans="1:24" s="61" customFormat="1">
      <c r="A34" s="62"/>
      <c r="B34" s="55"/>
      <c r="C34" s="63"/>
      <c r="D34" s="64"/>
      <c r="E34" s="53"/>
      <c r="F34" s="59"/>
      <c r="G34" s="53"/>
      <c r="H34" s="59"/>
      <c r="I34" s="59"/>
      <c r="J34" s="53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60"/>
    </row>
    <row r="35" spans="1:24" s="61" customFormat="1">
      <c r="A35" s="62"/>
      <c r="B35" s="55"/>
      <c r="C35" s="63"/>
      <c r="D35" s="64"/>
      <c r="E35" s="53"/>
      <c r="F35" s="59"/>
      <c r="G35" s="53"/>
      <c r="H35" s="59"/>
      <c r="I35" s="59"/>
      <c r="J35" s="53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60"/>
    </row>
    <row r="36" spans="1:24" s="61" customFormat="1" ht="13.5" thickBot="1">
      <c r="A36" s="62"/>
      <c r="B36" s="55"/>
      <c r="C36" s="63"/>
      <c r="D36" s="64"/>
      <c r="E36" s="53"/>
      <c r="F36" s="59"/>
      <c r="G36" s="53"/>
      <c r="H36" s="59"/>
      <c r="I36" s="59"/>
      <c r="J36" s="53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60"/>
    </row>
    <row r="37" spans="1:24" s="14" customFormat="1" ht="21" thickBot="1">
      <c r="A37" s="136" t="s">
        <v>29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8"/>
      <c r="X37" s="51"/>
    </row>
    <row r="38" spans="1:24" s="61" customFormat="1">
      <c r="A38" s="62"/>
      <c r="B38" s="55"/>
      <c r="C38" s="63"/>
      <c r="D38" s="64"/>
      <c r="E38" s="53"/>
      <c r="F38" s="59"/>
      <c r="G38" s="53"/>
      <c r="H38" s="59"/>
      <c r="I38" s="59"/>
      <c r="J38" s="53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60"/>
    </row>
    <row r="39" spans="1:24" s="61" customFormat="1">
      <c r="A39" s="62"/>
      <c r="B39" s="55"/>
      <c r="C39" s="63"/>
      <c r="D39" s="64"/>
      <c r="E39" s="53"/>
      <c r="F39" s="59"/>
      <c r="G39" s="53"/>
      <c r="H39" s="59"/>
      <c r="I39" s="59"/>
      <c r="J39" s="53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60"/>
    </row>
    <row r="40" spans="1:24" s="61" customFormat="1">
      <c r="A40" s="62"/>
      <c r="B40" s="55"/>
      <c r="C40" s="63"/>
      <c r="D40" s="64"/>
      <c r="E40" s="53"/>
      <c r="F40" s="59"/>
      <c r="G40" s="53"/>
      <c r="H40" s="59"/>
      <c r="I40" s="59"/>
      <c r="J40" s="53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60"/>
    </row>
    <row r="41" spans="1:24" s="61" customFormat="1">
      <c r="A41" s="62"/>
      <c r="B41" s="55"/>
      <c r="C41" s="63"/>
      <c r="D41" s="64"/>
      <c r="E41" s="53"/>
      <c r="F41" s="59"/>
      <c r="G41" s="53"/>
      <c r="H41" s="59"/>
      <c r="I41" s="59"/>
      <c r="J41" s="53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60"/>
    </row>
    <row r="42" spans="1:24" s="61" customFormat="1">
      <c r="A42" s="62"/>
      <c r="B42" s="55"/>
      <c r="C42" s="63"/>
      <c r="D42" s="64"/>
      <c r="E42" s="53"/>
      <c r="F42" s="59"/>
      <c r="G42" s="53"/>
      <c r="H42" s="59"/>
      <c r="I42" s="59"/>
      <c r="J42" s="53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60"/>
    </row>
    <row r="43" spans="1:24" s="61" customFormat="1" ht="13.5" thickBot="1">
      <c r="A43" s="62"/>
      <c r="B43" s="55"/>
      <c r="C43" s="63"/>
      <c r="D43" s="64"/>
      <c r="E43" s="53"/>
      <c r="F43" s="59"/>
      <c r="G43" s="53"/>
      <c r="H43" s="59"/>
      <c r="I43" s="59"/>
      <c r="J43" s="53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60"/>
    </row>
    <row r="44" spans="1:24" s="14" customFormat="1" ht="21" thickBot="1">
      <c r="A44" s="136" t="s">
        <v>30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8"/>
      <c r="X44" s="51"/>
    </row>
    <row r="45" spans="1:24" s="14" customFormat="1" ht="21" thickBot="1">
      <c r="A45" s="139" t="s">
        <v>64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1"/>
      <c r="X45" s="51"/>
    </row>
    <row r="46" spans="1:24" s="14" customFormat="1">
      <c r="A46" s="36"/>
      <c r="B46" s="37"/>
      <c r="C46" s="38"/>
      <c r="D46" s="28"/>
      <c r="E46" s="13"/>
      <c r="F46" s="34"/>
      <c r="G46" s="33"/>
      <c r="H46" s="34"/>
      <c r="I46" s="34"/>
      <c r="J46" s="33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69"/>
      <c r="V46" s="34"/>
      <c r="W46" s="34"/>
      <c r="X46" s="51"/>
    </row>
    <row r="47" spans="1:24" s="14" customFormat="1">
      <c r="A47" s="8"/>
      <c r="B47" s="8"/>
      <c r="C47" s="9"/>
      <c r="D47" s="11"/>
      <c r="E47" s="11"/>
      <c r="F47" s="25"/>
      <c r="G47" s="12"/>
      <c r="H47" s="5"/>
      <c r="I47" s="12"/>
      <c r="J47" s="12"/>
      <c r="K47" s="52"/>
      <c r="L47" s="12"/>
      <c r="M47" s="12"/>
      <c r="N47" s="5"/>
      <c r="O47" s="5"/>
      <c r="P47" s="5"/>
      <c r="Q47" s="52"/>
      <c r="R47" s="5"/>
      <c r="S47" s="12"/>
      <c r="T47" s="5"/>
      <c r="U47" s="5"/>
      <c r="V47" s="12"/>
      <c r="W47" s="12"/>
      <c r="X47" s="51"/>
    </row>
    <row r="48" spans="1:24" s="14" customFormat="1">
      <c r="A48" s="8"/>
      <c r="B48" s="8"/>
      <c r="C48" s="9"/>
      <c r="D48" s="11"/>
      <c r="E48" s="11"/>
      <c r="F48" s="2"/>
      <c r="G48" s="12"/>
      <c r="H48" s="5"/>
      <c r="I48" s="12"/>
      <c r="J48" s="13"/>
      <c r="K48" s="52"/>
      <c r="L48" s="12"/>
      <c r="M48" s="12"/>
      <c r="N48" s="5"/>
      <c r="O48" s="5"/>
      <c r="P48" s="5"/>
      <c r="Q48" s="52"/>
      <c r="R48" s="5"/>
      <c r="S48" s="12"/>
      <c r="T48" s="5"/>
      <c r="U48" s="5"/>
      <c r="V48" s="12"/>
      <c r="W48" s="12"/>
      <c r="X48" s="51"/>
    </row>
    <row r="49" spans="1:25" s="14" customFormat="1">
      <c r="A49" s="8"/>
      <c r="B49" s="8"/>
      <c r="C49" s="9"/>
      <c r="D49" s="11"/>
      <c r="E49" s="11"/>
      <c r="F49" s="2"/>
      <c r="G49" s="12"/>
      <c r="H49" s="5"/>
      <c r="I49" s="12"/>
      <c r="J49" s="13"/>
      <c r="K49" s="52"/>
      <c r="L49" s="12"/>
      <c r="M49" s="12"/>
      <c r="N49" s="5"/>
      <c r="O49" s="5"/>
      <c r="P49" s="5"/>
      <c r="Q49" s="52"/>
      <c r="R49" s="5"/>
      <c r="S49" s="12"/>
      <c r="T49" s="5"/>
      <c r="U49" s="5"/>
      <c r="V49" s="12"/>
      <c r="W49" s="12"/>
      <c r="X49" s="51"/>
    </row>
    <row r="50" spans="1:25" s="14" customFormat="1">
      <c r="A50" s="8"/>
      <c r="B50" s="8"/>
      <c r="C50" s="9"/>
      <c r="D50" s="11"/>
      <c r="E50" s="11"/>
      <c r="F50" s="2"/>
      <c r="G50" s="12"/>
      <c r="H50" s="5"/>
      <c r="I50" s="12"/>
      <c r="J50" s="13"/>
      <c r="K50" s="52"/>
      <c r="L50" s="12"/>
      <c r="M50" s="12"/>
      <c r="N50" s="5"/>
      <c r="O50" s="5"/>
      <c r="P50" s="5"/>
      <c r="Q50" s="52"/>
      <c r="R50" s="5"/>
      <c r="S50" s="12"/>
      <c r="T50" s="5"/>
      <c r="U50" s="5"/>
      <c r="V50" s="12"/>
      <c r="W50" s="12"/>
      <c r="X50" s="51"/>
    </row>
    <row r="51" spans="1:25" s="14" customFormat="1">
      <c r="A51" s="7"/>
      <c r="B51" s="8"/>
      <c r="C51" s="9"/>
      <c r="D51" s="11"/>
      <c r="E51" s="11"/>
      <c r="F51" s="2"/>
      <c r="G51" s="12"/>
      <c r="H51" s="5"/>
      <c r="I51" s="12"/>
      <c r="J51" s="13"/>
      <c r="K51" s="12"/>
      <c r="L51" s="12"/>
      <c r="M51" s="12"/>
      <c r="N51" s="5"/>
      <c r="O51" s="5"/>
      <c r="P51" s="5"/>
      <c r="Q51" s="5"/>
      <c r="R51" s="5"/>
      <c r="S51" s="5"/>
      <c r="T51" s="5"/>
      <c r="U51" s="5"/>
      <c r="V51" s="5"/>
      <c r="W51" s="5"/>
      <c r="X51" s="51"/>
    </row>
    <row r="52" spans="1:25">
      <c r="A52" s="132" t="s">
        <v>10</v>
      </c>
      <c r="B52" s="133"/>
      <c r="C52" s="133"/>
      <c r="D52" s="134"/>
      <c r="E52" s="134"/>
      <c r="F52" s="135"/>
      <c r="G52" s="105" t="s">
        <v>69</v>
      </c>
      <c r="H52" s="6">
        <f>SUM(H2:H51)</f>
        <v>8944.5700000000015</v>
      </c>
      <c r="I52" s="105" t="s">
        <v>69</v>
      </c>
      <c r="J52" s="105" t="s">
        <v>69</v>
      </c>
      <c r="K52" s="6">
        <f>SUM(K2:K51)</f>
        <v>1431.12</v>
      </c>
      <c r="L52" s="6">
        <f>SUM(L2:L51)</f>
        <v>0</v>
      </c>
      <c r="M52" s="105" t="s">
        <v>69</v>
      </c>
      <c r="N52" s="105" t="s">
        <v>69</v>
      </c>
      <c r="O52" s="6">
        <f>SUM(O2:O51)</f>
        <v>490.33</v>
      </c>
      <c r="P52" s="105" t="s">
        <v>69</v>
      </c>
      <c r="Q52" s="6">
        <f>SUM(Q2:Q51)</f>
        <v>556.65</v>
      </c>
      <c r="R52" s="105" t="s">
        <v>69</v>
      </c>
      <c r="S52" s="105" t="s">
        <v>69</v>
      </c>
      <c r="T52" s="105" t="s">
        <v>88</v>
      </c>
      <c r="U52" s="105" t="s">
        <v>69</v>
      </c>
      <c r="V52" s="105" t="s">
        <v>69</v>
      </c>
      <c r="W52" s="123">
        <f>SUM(W2:W51)</f>
        <v>665470.49000000011</v>
      </c>
      <c r="X52" s="123"/>
    </row>
    <row r="53" spans="1:25">
      <c r="W53" s="123"/>
      <c r="X53" s="123"/>
    </row>
    <row r="54" spans="1:25">
      <c r="A54" s="121" t="s">
        <v>16</v>
      </c>
      <c r="B54" s="121"/>
      <c r="C54" s="121"/>
      <c r="D54" s="121"/>
      <c r="R54" s="16"/>
      <c r="U54" s="16"/>
      <c r="V54" s="16"/>
      <c r="Y54" s="16"/>
    </row>
    <row r="55" spans="1:25">
      <c r="A55" s="122" t="s">
        <v>17</v>
      </c>
      <c r="B55" s="122"/>
      <c r="C55" s="122"/>
      <c r="D55" s="122"/>
      <c r="R55" s="16"/>
      <c r="U55" s="16"/>
      <c r="V55" s="16"/>
    </row>
    <row r="56" spans="1:25">
      <c r="R56" s="16"/>
      <c r="U56" s="16"/>
      <c r="V56" s="16"/>
    </row>
    <row r="57" spans="1:25">
      <c r="D57" s="17"/>
      <c r="R57" s="16"/>
      <c r="U57" s="16"/>
      <c r="V57" s="16"/>
    </row>
    <row r="58" spans="1:25">
      <c r="E58" s="18"/>
      <c r="F58" s="17"/>
      <c r="G58" s="17"/>
      <c r="R58" s="16"/>
      <c r="U58" s="16"/>
      <c r="V58" s="16"/>
    </row>
    <row r="59" spans="1:25" ht="20.25">
      <c r="A59" s="40"/>
      <c r="B59" s="40"/>
      <c r="C59" s="118" t="s">
        <v>89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U59" s="16"/>
      <c r="V59" s="16"/>
    </row>
    <row r="60" spans="1:25">
      <c r="A60" s="40"/>
      <c r="B60" s="40"/>
      <c r="C60" s="40"/>
      <c r="R60" s="16"/>
      <c r="U60" s="16"/>
      <c r="V60" s="16"/>
    </row>
    <row r="61" spans="1:25">
      <c r="R61" s="16"/>
      <c r="U61" s="16"/>
      <c r="V61" s="16"/>
    </row>
    <row r="62" spans="1:25">
      <c r="R62" s="16"/>
      <c r="U62" s="16"/>
      <c r="V62" s="16"/>
    </row>
    <row r="63" spans="1:25" ht="12.75" customHeight="1">
      <c r="R63" s="16"/>
      <c r="U63" s="16"/>
      <c r="V63" s="16"/>
      <c r="W63" s="22"/>
    </row>
    <row r="64" spans="1:25" ht="12.75" customHeight="1">
      <c r="R64" s="16"/>
      <c r="U64" s="16"/>
      <c r="V64" s="16"/>
    </row>
    <row r="65" spans="18:23" ht="12.75" customHeight="1">
      <c r="R65" s="16"/>
      <c r="V65" s="16"/>
      <c r="W65" s="16"/>
    </row>
    <row r="66" spans="18:23" ht="12.75" customHeight="1"/>
    <row r="67" spans="18:23" ht="12.75" customHeight="1"/>
    <row r="70" spans="18:23" ht="12.75" customHeight="1"/>
    <row r="71" spans="18:23" ht="12.75" customHeight="1"/>
    <row r="72" spans="18:23" ht="12.75" customHeight="1"/>
    <row r="73" spans="18:23" ht="12.75" customHeight="1"/>
    <row r="74" spans="18:23" ht="12.75" customHeight="1"/>
  </sheetData>
  <mergeCells count="16">
    <mergeCell ref="C59:R59"/>
    <mergeCell ref="X3:X4"/>
    <mergeCell ref="A54:D54"/>
    <mergeCell ref="A55:D55"/>
    <mergeCell ref="W52:X53"/>
    <mergeCell ref="A3:A4"/>
    <mergeCell ref="D3:D4"/>
    <mergeCell ref="E3:E4"/>
    <mergeCell ref="F3:F4"/>
    <mergeCell ref="T3:T4"/>
    <mergeCell ref="A52:F52"/>
    <mergeCell ref="A26:W26"/>
    <mergeCell ref="A31:W31"/>
    <mergeCell ref="A44:W44"/>
    <mergeCell ref="A45:W45"/>
    <mergeCell ref="A37:W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219γ1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2020-02-08T07:53:26Z</dcterms:created>
  <dcterms:modified xsi:type="dcterms:W3CDTF">2022-05-17T17:40:44Z</dcterms:modified>
</cp:coreProperties>
</file>