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έλεγχοςΤΑΝ  -έγγραφοΔΙΚΗ  2018" sheetId="2" r:id="rId1"/>
  </sheets>
  <calcPr calcId="125725"/>
</workbook>
</file>

<file path=xl/calcChain.xml><?xml version="1.0" encoding="utf-8"?>
<calcChain xmlns="http://schemas.openxmlformats.org/spreadsheetml/2006/main">
  <c r="U8" i="2"/>
  <c r="V8"/>
  <c r="T8"/>
  <c r="M7"/>
  <c r="M4"/>
  <c r="F4"/>
  <c r="G4" s="1"/>
</calcChain>
</file>

<file path=xl/sharedStrings.xml><?xml version="1.0" encoding="utf-8"?>
<sst xmlns="http://schemas.openxmlformats.org/spreadsheetml/2006/main" count="40" uniqueCount="25">
  <si>
    <t>αρ</t>
  </si>
  <si>
    <t>ημερ</t>
  </si>
  <si>
    <t>ΕΙΔΟΣ</t>
  </si>
  <si>
    <t>ΑΞΙΑ ΠΡΑΞΗΣ</t>
  </si>
  <si>
    <t>ΤΑΝ-0,65% =κ15</t>
  </si>
  <si>
    <t>ΤΑΝ-1,3% =κ15</t>
  </si>
  <si>
    <t>ΤΑΝ-0,125% =κ17</t>
  </si>
  <si>
    <t>παρατηρήσεις</t>
  </si>
  <si>
    <t>*23</t>
  </si>
  <si>
    <t>*24</t>
  </si>
  <si>
    <t>ραλλου</t>
  </si>
  <si>
    <t>ελεγχος</t>
  </si>
  <si>
    <t>2,93 + 3%χ + D*1,2%</t>
  </si>
  <si>
    <t>ΤΑΝ-9% ή 5%</t>
  </si>
  <si>
    <t>*16</t>
  </si>
  <si>
    <t>τροποποίηση &amp; κωδικοποίηση ΑΕ</t>
  </si>
  <si>
    <t>σύσταση ΟΕ</t>
  </si>
  <si>
    <t>σύσταση ΕΠΕ</t>
  </si>
  <si>
    <t>σύσταση ΑΕ</t>
  </si>
  <si>
    <t>23 =χρέωσε ως πάγια πράξη</t>
  </si>
  <si>
    <t>24 =δεν χρέωσε 1,3%</t>
  </si>
  <si>
    <t>αΑ</t>
  </si>
  <si>
    <t>*16* = ΔΕΝ ΒΓΑΙΝΕΙ ΑΚΡΗ πως έβγαζε τα δικαιώματα . ΠΑΝΤΑ όμως τα έβγαζε λιγότερα ΚΑΙ με επακόλουθο να πληρώνεται λιγότερα ΚΑΙ να αποδίδει λιγότερα και στο ΤΑΝ</t>
  </si>
  <si>
    <t>δημοσιεύτηκε στο www.zil8.gr στις 2020-02-22</t>
  </si>
  <si>
    <t>..???..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</si>
</sst>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right" vertical="center"/>
    </xf>
    <xf numFmtId="43" fontId="3" fillId="0" borderId="1" xfId="1" applyFont="1" applyFill="1" applyBorder="1"/>
    <xf numFmtId="0" fontId="4" fillId="0" borderId="1" xfId="0" applyFont="1" applyFill="1" applyBorder="1"/>
    <xf numFmtId="0" fontId="3" fillId="0" borderId="0" xfId="0" applyFont="1" applyFill="1"/>
    <xf numFmtId="164" fontId="4" fillId="0" borderId="1" xfId="1" applyNumberFormat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left"/>
    </xf>
    <xf numFmtId="0" fontId="3" fillId="0" borderId="0" xfId="0" applyFont="1" applyFill="1" applyAlignment="1"/>
    <xf numFmtId="43" fontId="5" fillId="0" borderId="1" xfId="0" applyNumberFormat="1" applyFont="1" applyBorder="1"/>
    <xf numFmtId="0" fontId="3" fillId="7" borderId="0" xfId="0" applyFont="1" applyFill="1" applyAlignment="1">
      <alignment horizont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4" fontId="4" fillId="0" borderId="6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4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Κανονικό" xfId="0" builtinId="0"/>
    <cellStyle name="Κόμμα" xfId="1" builtinId="3"/>
    <cellStyle name="Κόμμα 3" xfId="2"/>
  </cellStyles>
  <dxfs count="0"/>
  <tableStyles count="0" defaultTableStyle="TableStyleMedium9" defaultPivotStyle="PivotStyleLight16"/>
  <colors>
    <mruColors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workbookViewId="0">
      <pane ySplit="2" topLeftCell="A3" activePane="bottomLeft" state="frozen"/>
      <selection pane="bottomLeft" activeCell="G29" sqref="G29"/>
    </sheetView>
  </sheetViews>
  <sheetFormatPr defaultRowHeight="11.25"/>
  <cols>
    <col min="1" max="1" width="3.33203125" style="1" bestFit="1" customWidth="1"/>
    <col min="2" max="3" width="6.77734375" style="1" bestFit="1" customWidth="1"/>
    <col min="4" max="4" width="20.44140625" style="1" bestFit="1" customWidth="1"/>
    <col min="5" max="5" width="8.88671875" style="1" bestFit="1" customWidth="1"/>
    <col min="6" max="6" width="7.109375" style="1" customWidth="1"/>
    <col min="7" max="7" width="6.33203125" style="1" bestFit="1" customWidth="1"/>
    <col min="8" max="8" width="5.6640625" style="1" bestFit="1" customWidth="1"/>
    <col min="9" max="9" width="6.33203125" style="1" bestFit="1" customWidth="1"/>
    <col min="10" max="10" width="4.88671875" style="1" customWidth="1"/>
    <col min="11" max="11" width="5.33203125" style="1" bestFit="1" customWidth="1"/>
    <col min="12" max="12" width="5.5546875" style="1" bestFit="1" customWidth="1"/>
    <col min="13" max="13" width="7.33203125" style="1" bestFit="1" customWidth="1"/>
    <col min="14" max="14" width="6.33203125" style="1" bestFit="1" customWidth="1"/>
    <col min="15" max="15" width="7.33203125" style="1" bestFit="1" customWidth="1"/>
    <col min="16" max="16" width="5.44140625" style="1" customWidth="1"/>
    <col min="17" max="17" width="5.33203125" style="1" bestFit="1" customWidth="1"/>
    <col min="18" max="18" width="5.5546875" style="1" bestFit="1" customWidth="1"/>
    <col min="19" max="19" width="9.33203125" style="1" bestFit="1" customWidth="1"/>
    <col min="20" max="21" width="6.33203125" style="1" bestFit="1" customWidth="1"/>
    <col min="22" max="22" width="7.33203125" style="1" bestFit="1" customWidth="1"/>
    <col min="23" max="16384" width="8.88671875" style="1"/>
  </cols>
  <sheetData>
    <row r="1" spans="1:31">
      <c r="A1" s="15" t="s">
        <v>21</v>
      </c>
      <c r="B1" s="15" t="s">
        <v>0</v>
      </c>
      <c r="C1" s="16" t="s">
        <v>1</v>
      </c>
      <c r="D1" s="16" t="s">
        <v>2</v>
      </c>
      <c r="E1" s="16" t="s">
        <v>3</v>
      </c>
      <c r="F1" s="17" t="s">
        <v>12</v>
      </c>
      <c r="G1" s="19" t="s">
        <v>13</v>
      </c>
      <c r="H1" s="19"/>
      <c r="I1" s="19"/>
      <c r="J1" s="21" t="s">
        <v>4</v>
      </c>
      <c r="K1" s="22"/>
      <c r="L1" s="22"/>
      <c r="M1" s="21" t="s">
        <v>5</v>
      </c>
      <c r="N1" s="22"/>
      <c r="O1" s="22"/>
      <c r="P1" s="23" t="s">
        <v>6</v>
      </c>
      <c r="Q1" s="24"/>
      <c r="R1" s="24"/>
      <c r="S1" s="25" t="s">
        <v>7</v>
      </c>
      <c r="T1" s="20" t="s">
        <v>14</v>
      </c>
      <c r="U1" s="20" t="s">
        <v>8</v>
      </c>
      <c r="V1" s="20" t="s">
        <v>9</v>
      </c>
    </row>
    <row r="2" spans="1:31">
      <c r="A2" s="15"/>
      <c r="B2" s="15"/>
      <c r="C2" s="16"/>
      <c r="D2" s="16"/>
      <c r="E2" s="16"/>
      <c r="F2" s="18"/>
      <c r="G2" s="2"/>
      <c r="H2" s="3" t="s">
        <v>10</v>
      </c>
      <c r="I2" s="4" t="s">
        <v>11</v>
      </c>
      <c r="J2" s="2"/>
      <c r="K2" s="3" t="s">
        <v>10</v>
      </c>
      <c r="L2" s="4" t="s">
        <v>11</v>
      </c>
      <c r="M2" s="2"/>
      <c r="N2" s="3" t="s">
        <v>10</v>
      </c>
      <c r="O2" s="4" t="s">
        <v>11</v>
      </c>
      <c r="P2" s="2"/>
      <c r="Q2" s="3" t="s">
        <v>10</v>
      </c>
      <c r="R2" s="4" t="s">
        <v>11</v>
      </c>
      <c r="S2" s="25"/>
      <c r="T2" s="20"/>
      <c r="U2" s="20"/>
      <c r="V2" s="20"/>
    </row>
    <row r="3" spans="1:31">
      <c r="A3" s="26">
        <v>1</v>
      </c>
      <c r="B3" s="26" t="s">
        <v>24</v>
      </c>
      <c r="C3" s="27">
        <v>37970</v>
      </c>
      <c r="D3" s="11" t="s">
        <v>15</v>
      </c>
      <c r="E3" s="6"/>
      <c r="F3" s="6"/>
      <c r="G3" s="6">
        <v>183.42</v>
      </c>
      <c r="H3" s="6"/>
      <c r="I3" s="6">
        <v>183.42</v>
      </c>
      <c r="J3" s="6"/>
      <c r="K3" s="6"/>
      <c r="L3" s="6"/>
      <c r="M3" s="6"/>
      <c r="N3" s="6"/>
      <c r="O3" s="6"/>
      <c r="P3" s="6"/>
      <c r="Q3" s="6"/>
      <c r="R3" s="6"/>
      <c r="S3" s="26" t="s">
        <v>24</v>
      </c>
      <c r="T3" s="7"/>
      <c r="U3" s="7">
        <v>183.95</v>
      </c>
      <c r="V3" s="7"/>
    </row>
    <row r="4" spans="1:31" s="9" customFormat="1">
      <c r="A4" s="26">
        <v>2</v>
      </c>
      <c r="B4" s="26" t="s">
        <v>24</v>
      </c>
      <c r="C4" s="5">
        <v>38866</v>
      </c>
      <c r="D4" s="28" t="s">
        <v>16</v>
      </c>
      <c r="E4" s="6">
        <v>100086.66</v>
      </c>
      <c r="F4" s="6">
        <f t="shared" ref="F4" si="0">12+E4*1.2%</f>
        <v>1213.0399200000002</v>
      </c>
      <c r="G4" s="6">
        <f t="shared" ref="G4" si="1">F4*9%</f>
        <v>109.17359280000001</v>
      </c>
      <c r="H4" s="6"/>
      <c r="I4" s="6">
        <v>109.17</v>
      </c>
      <c r="J4" s="10"/>
      <c r="K4" s="10"/>
      <c r="L4" s="6"/>
      <c r="M4" s="6">
        <f t="shared" ref="M4" si="2">E4*1.3%</f>
        <v>1301.1265800000001</v>
      </c>
      <c r="N4" s="6"/>
      <c r="O4" s="6">
        <v>1301.1300000000001</v>
      </c>
      <c r="P4" s="6"/>
      <c r="Q4" s="10"/>
      <c r="R4" s="6"/>
      <c r="S4" s="26" t="s">
        <v>24</v>
      </c>
      <c r="T4" s="7"/>
      <c r="U4" s="7">
        <v>108.57</v>
      </c>
      <c r="V4" s="7">
        <v>1301.1300000000001</v>
      </c>
    </row>
    <row r="5" spans="1:31">
      <c r="A5" s="10">
        <v>3</v>
      </c>
      <c r="B5" s="26" t="s">
        <v>24</v>
      </c>
      <c r="C5" s="5">
        <v>39212</v>
      </c>
      <c r="D5" s="8" t="s">
        <v>17</v>
      </c>
      <c r="E5" s="6"/>
      <c r="F5" s="6"/>
      <c r="G5" s="6"/>
      <c r="H5" s="6"/>
      <c r="I5" s="6">
        <v>3.7</v>
      </c>
      <c r="J5" s="6"/>
      <c r="K5" s="6"/>
      <c r="L5" s="6"/>
      <c r="M5" s="6"/>
      <c r="N5" s="6"/>
      <c r="O5" s="6"/>
      <c r="P5" s="6"/>
      <c r="Q5" s="6"/>
      <c r="R5" s="6"/>
      <c r="S5" s="11"/>
      <c r="T5" s="7"/>
      <c r="U5" s="7">
        <v>3.1</v>
      </c>
      <c r="V5" s="7"/>
    </row>
    <row r="6" spans="1:31" s="9" customFormat="1">
      <c r="A6" s="26">
        <v>4</v>
      </c>
      <c r="B6" s="26" t="s">
        <v>24</v>
      </c>
      <c r="C6" s="5">
        <v>39483</v>
      </c>
      <c r="D6" s="28" t="s">
        <v>18</v>
      </c>
      <c r="E6" s="6"/>
      <c r="F6" s="6">
        <v>472</v>
      </c>
      <c r="G6" s="6">
        <v>236</v>
      </c>
      <c r="H6" s="6">
        <v>41.4</v>
      </c>
      <c r="I6" s="6">
        <v>236</v>
      </c>
      <c r="J6" s="10"/>
      <c r="K6" s="10"/>
      <c r="L6" s="6"/>
      <c r="M6" s="6"/>
      <c r="N6" s="6"/>
      <c r="O6" s="6"/>
      <c r="P6" s="6"/>
      <c r="Q6" s="10"/>
      <c r="R6" s="6"/>
      <c r="S6" s="26" t="s">
        <v>24</v>
      </c>
      <c r="T6" s="7">
        <v>194.6</v>
      </c>
      <c r="U6" s="7"/>
      <c r="V6" s="7"/>
    </row>
    <row r="7" spans="1:31" s="9" customFormat="1">
      <c r="A7" s="26">
        <v>5</v>
      </c>
      <c r="B7" s="26" t="s">
        <v>24</v>
      </c>
      <c r="C7" s="29">
        <v>39804</v>
      </c>
      <c r="D7" s="8" t="s">
        <v>16</v>
      </c>
      <c r="E7" s="6">
        <v>10000</v>
      </c>
      <c r="F7" s="6"/>
      <c r="G7" s="6">
        <v>11.88</v>
      </c>
      <c r="H7" s="6">
        <v>0.6</v>
      </c>
      <c r="I7" s="6">
        <v>11.88</v>
      </c>
      <c r="J7" s="6"/>
      <c r="K7" s="6"/>
      <c r="L7" s="6"/>
      <c r="M7" s="6">
        <f>E7*1.3%</f>
        <v>130</v>
      </c>
      <c r="N7" s="6"/>
      <c r="O7" s="6">
        <v>130</v>
      </c>
      <c r="P7" s="6"/>
      <c r="Q7" s="6"/>
      <c r="R7" s="6"/>
      <c r="S7" s="26" t="s">
        <v>24</v>
      </c>
      <c r="T7" s="7"/>
      <c r="U7" s="7">
        <v>11.28</v>
      </c>
      <c r="V7" s="7">
        <v>130</v>
      </c>
    </row>
    <row r="8" spans="1:31">
      <c r="T8" s="13">
        <f>SUM(T3:T7)</f>
        <v>194.6</v>
      </c>
      <c r="U8" s="13">
        <f t="shared" ref="U8:V8" si="3">SUM(U3:U7)</f>
        <v>306.89999999999998</v>
      </c>
      <c r="V8" s="13">
        <f t="shared" si="3"/>
        <v>1431.13</v>
      </c>
    </row>
    <row r="9" spans="1:31">
      <c r="T9" s="30" t="s">
        <v>22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>
      <c r="U10" s="12" t="s">
        <v>19</v>
      </c>
      <c r="V10" s="12"/>
      <c r="W10" s="12"/>
      <c r="X10" s="12"/>
    </row>
    <row r="11" spans="1:31">
      <c r="U11" s="12"/>
      <c r="V11" s="12" t="s">
        <v>20</v>
      </c>
      <c r="W11" s="12"/>
      <c r="X11" s="12"/>
    </row>
    <row r="12" spans="1:31">
      <c r="D12" s="14" t="s">
        <v>23</v>
      </c>
      <c r="E12" s="14"/>
      <c r="F12" s="14"/>
      <c r="G12" s="14"/>
      <c r="H12" s="14"/>
      <c r="I12" s="14"/>
      <c r="J12" s="14"/>
      <c r="K12" s="14"/>
      <c r="L12" s="14"/>
    </row>
  </sheetData>
  <mergeCells count="16">
    <mergeCell ref="T9:AE9"/>
    <mergeCell ref="V1:V2"/>
    <mergeCell ref="J1:L1"/>
    <mergeCell ref="M1:O1"/>
    <mergeCell ref="P1:R1"/>
    <mergeCell ref="S1:S2"/>
    <mergeCell ref="T1:T2"/>
    <mergeCell ref="U1:U2"/>
    <mergeCell ref="D12:L12"/>
    <mergeCell ref="A1:A2"/>
    <mergeCell ref="C1:C2"/>
    <mergeCell ref="D1:D2"/>
    <mergeCell ref="E1:E2"/>
    <mergeCell ref="F1:F2"/>
    <mergeCell ref="G1:I1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έλεγχοςΤΑΝ  -έγγραφοΔΙΚΗ 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2022-05-17T17:33:47Z</dcterms:modified>
</cp:coreProperties>
</file>