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/>
  </bookViews>
  <sheets>
    <sheet name="219γ1" sheetId="4" r:id="rId1"/>
  </sheets>
  <calcPr calcId="125725"/>
</workbook>
</file>

<file path=xl/calcChain.xml><?xml version="1.0" encoding="utf-8"?>
<calcChain xmlns="http://schemas.openxmlformats.org/spreadsheetml/2006/main">
  <c r="H121" i="4"/>
  <c r="G121"/>
  <c r="AC75"/>
  <c r="X75"/>
  <c r="X28" l="1"/>
  <c r="AC28"/>
  <c r="AC110" l="1"/>
  <c r="AC88" l="1"/>
  <c r="X88" l="1"/>
  <c r="AC89" l="1"/>
  <c r="X89"/>
  <c r="AC90" l="1"/>
  <c r="X90"/>
  <c r="AC106" l="1"/>
  <c r="AC102" l="1"/>
  <c r="V102"/>
  <c r="AC86" l="1"/>
  <c r="X86"/>
  <c r="V86"/>
  <c r="AC98" l="1"/>
  <c r="AC94" l="1"/>
  <c r="X94"/>
  <c r="AC85" l="1"/>
  <c r="AC81" l="1"/>
  <c r="AC71" l="1"/>
  <c r="AC59" l="1"/>
  <c r="AC58" l="1"/>
  <c r="X58"/>
  <c r="AC54" l="1"/>
  <c r="AC50" l="1"/>
  <c r="AC46"/>
  <c r="AC42" l="1"/>
  <c r="AC67"/>
  <c r="AC63"/>
  <c r="AC33" l="1"/>
  <c r="AC34"/>
  <c r="AC35"/>
  <c r="AC32"/>
  <c r="AC17" l="1"/>
  <c r="AC16"/>
  <c r="AC15"/>
  <c r="AC14"/>
  <c r="AC13"/>
  <c r="AC12"/>
  <c r="AC11"/>
  <c r="AC10"/>
  <c r="AC6"/>
  <c r="AC5"/>
  <c r="AC27"/>
  <c r="AC26"/>
  <c r="AC25"/>
  <c r="AC24"/>
  <c r="AC23"/>
  <c r="AC22"/>
  <c r="AC21"/>
  <c r="O158" l="1"/>
  <c r="P158"/>
  <c r="Z158"/>
  <c r="AA158"/>
  <c r="AB158"/>
  <c r="T158"/>
  <c r="U158"/>
  <c r="V158"/>
  <c r="W158"/>
  <c r="X158"/>
  <c r="Y158"/>
  <c r="R158"/>
  <c r="AC158" l="1"/>
  <c r="S158" l="1"/>
  <c r="Q158"/>
  <c r="N158"/>
  <c r="M158"/>
</calcChain>
</file>

<file path=xl/sharedStrings.xml><?xml version="1.0" encoding="utf-8"?>
<sst xmlns="http://schemas.openxmlformats.org/spreadsheetml/2006/main" count="344" uniqueCount="188">
  <si>
    <t>σύσταση ΟΕ</t>
  </si>
  <si>
    <t>σύσταση ΕΠΕ</t>
  </si>
  <si>
    <t>σύσταση ΑΕ</t>
  </si>
  <si>
    <t>αΑ</t>
  </si>
  <si>
    <t>αρ. συμβολ</t>
  </si>
  <si>
    <t>ημερο μηνία</t>
  </si>
  <si>
    <t>υπόλογος</t>
  </si>
  <si>
    <t>έπρεπε να πάρει</t>
  </si>
  <si>
    <t>πήρε</t>
  </si>
  <si>
    <t>με ΖΗΛ π.χ.-1</t>
  </si>
  <si>
    <t>ηθικώς πρέπει</t>
  </si>
  <si>
    <t>…. ΥΠΟ ΧΡΕΩΤΙΚΑ</t>
  </si>
  <si>
    <t>σύνολα</t>
  </si>
  <si>
    <t xml:space="preserve">ποσό πράξης από έλεγχο ΤΑΝ </t>
  </si>
  <si>
    <t>περιοχή</t>
  </si>
  <si>
    <t>ΤΟΓΚΑ ή ΔΟΛΟΣ = J+N+O</t>
  </si>
  <si>
    <t>κ-18 ελέγχου ΤΑΝ</t>
  </si>
  <si>
    <t>ΣΥΝΟΛΑ</t>
  </si>
  <si>
    <t>πράξη βάσει zηλ</t>
  </si>
  <si>
    <t>ποσό πράξης βάσει zηλ</t>
  </si>
  <si>
    <t>κ-15 ΑΓΑΠΕ</t>
  </si>
  <si>
    <t>κ-15 ελέγχου ΤΑΝ</t>
  </si>
  <si>
    <t>κ-15 βάσει  zηλ</t>
  </si>
  <si>
    <t>ταμεία -ΦΠΑ βάσει  zηλ</t>
  </si>
  <si>
    <t>κ-18 βάσει  zηλ</t>
  </si>
  <si>
    <t>Θάσος Θάσου</t>
  </si>
  <si>
    <t xml:space="preserve">ο έλεγχος ΤΑΝ θα ξανάρθει για το διάστημα 2013-5ος   έως   2016-6ος (πιθανόν να ξαναγυρίσει στα παλιά )     … φυσικά , ΔΕΝ θα τα πληρώσω εγώ   ………..  οπότε σιγά σιγά σας περιμένω για τροποποίηση των συμβολαίων </t>
  </si>
  <si>
    <t xml:space="preserve">ΦΥΣΙΚΑ  ……….   ΚΑΙ θα υπάρξει έλεγχος του ΤΑΣ { = 11% επί των δικαιωμάτων της ΑΓΑΠΕ }     …. για 1998 έως 2016-6ος            … φυσικά , ΔΕΝ θα τα πληρώσω εγώ    οπότε σιγά σιγά σας περιμένω για τροποποίηση των συμβολαίων </t>
  </si>
  <si>
    <t>2016-6ο εξωβελίζονται τα κ-15-17    ΚΑΙ τα ταμεία ενσωματώνονται στο ΕΦΚΑ</t>
  </si>
  <si>
    <t>η καταγραφή θα συνεχιστεί έως τον μάρτη του 2020</t>
  </si>
  <si>
    <t>θέση στο 219γ1</t>
  </si>
  <si>
    <t>θέση 219 -3</t>
  </si>
  <si>
    <t>θέση 219-10</t>
  </si>
  <si>
    <t>θέση 219-8</t>
  </si>
  <si>
    <t>θέση 219 -16</t>
  </si>
  <si>
    <t>ΔΟΛΟΣ</t>
  </si>
  <si>
    <t>219-16</t>
  </si>
  <si>
    <t>… =  0   ….</t>
  </si>
  <si>
    <t>Λιμενάρια Θάσου</t>
  </si>
  <si>
    <t>σύσταση ΟΕ - είσοδος μετόχου ΜΕ απορρόφηση ατομικής επιχείρησης</t>
  </si>
  <si>
    <t xml:space="preserve">σύσταση ΟΕ - είσοδος μετόχου </t>
  </si>
  <si>
    <t>σύσταση ΟΕ - είσοδος μετόχου</t>
  </si>
  <si>
    <t xml:space="preserve">μεταβίβαση μετοχών &amp; είσοδος μετόχων = </t>
  </si>
  <si>
    <t xml:space="preserve">τροποποίηση &amp; κωδικοποίηση καταστατικού ΑΕ </t>
  </si>
  <si>
    <t>τροποποίηση &amp; κωδικοποίηση καταστατικού ΑΕ { &amp; αύξηση = 56.191,86</t>
  </si>
  <si>
    <t>Ποταμιά Θάσου</t>
  </si>
  <si>
    <t>;;??;;</t>
  </si>
  <si>
    <t>Ραχώνι Θάσου</t>
  </si>
  <si>
    <t>ΤΟΓΚΑ</t>
  </si>
  <si>
    <t>νταμάρια = μεταβίβαση μετοχών &amp; τροποποίηση Ε.Ε.</t>
  </si>
  <si>
    <t>Πρίνος Θάσου</t>
  </si>
  <si>
    <t>4 πράξεις  ( αναλύονται στον χάρτη 219-8 )</t>
  </si>
  <si>
    <t>Θάσος &amp; Ποταμιά Θάσου</t>
  </si>
  <si>
    <t>3 πράξεις  ( αναλύονται στον χάρτη 219-8 )</t>
  </si>
  <si>
    <t>λύση ΟΕ</t>
  </si>
  <si>
    <t>λύση ΟΕ { = της προ 4ημέρου συσταθείσης }</t>
  </si>
  <si>
    <t>τροποποίηση ΟΕ-α' σε ΟΕ-β'</t>
  </si>
  <si>
    <t>τροποποίηση ΟΕ-γ' σε ΟΕ-δ'</t>
  </si>
  <si>
    <t>2 πράξεις  ( αναλύονται στον χάρτη 219-8 )</t>
  </si>
  <si>
    <t>θα έρθει</t>
  </si>
  <si>
    <t>τροποποίηση ΟΕ</t>
  </si>
  <si>
    <t>μετατροπή ΑΕ σε ΙΚΕ</t>
  </si>
  <si>
    <t>ευτυχώς ΌΧΙ</t>
  </si>
  <si>
    <t>σύσταση ΑΕ δια μετατροπής ατομικής</t>
  </si>
  <si>
    <t xml:space="preserve"> 219-8</t>
  </si>
  <si>
    <t>λύση ΕΠΕ</t>
  </si>
  <si>
    <t>αυτά που ζητώ ΕΊΝΑΙ τα min</t>
  </si>
  <si>
    <t xml:space="preserve">είναι ΤΟΓΚΑΤΖΗΣ από ''κούνια'' &amp; με γονίδιο &amp; με πιστοποιημένο DNA  …. καιρό λέω να τον λανσάρω στο 129 ΚΑΙ όλο το ξεχνάω    γιατί φερμάρισε { όπως ΟΛΟΥΣ όσοι πλησιάζανε } … ΚΑΙ  εμένα </t>
  </si>
  <si>
    <t>λύση - εκκαθάριση ΕΠΕ</t>
  </si>
  <si>
    <t>7 πράξεις ( ΙΔΕ χάρτη 219-16 )</t>
  </si>
  <si>
    <t>ποσό πράξης βάσει ΑΓΑΠΕ</t>
  </si>
  <si>
    <t>219-10</t>
  </si>
  <si>
    <t>219-3</t>
  </si>
  <si>
    <t>4 πράξεις  ( ΙΔΕ χάρτη 219-16 )</t>
  </si>
  <si>
    <t>7 πράξεις  (  ΙΔΕ χάρτη 219-16 )</t>
  </si>
  <si>
    <t>5 πράξεις  (  ΙΔΕ χάρτη 219-16 )</t>
  </si>
  <si>
    <t>2 πράξεις  (  ΙΔΕ χάρτη 219-16 )</t>
  </si>
  <si>
    <t>…///…</t>
  </si>
  <si>
    <r>
      <t xml:space="preserve">τα ανωτέρω στοιχεία   …. είναι από   …   την δημιουργία των </t>
    </r>
    <r>
      <rPr>
        <b/>
        <sz val="16"/>
        <color rgb="FFFF0000"/>
        <rFont val="Arial"/>
        <family val="2"/>
        <charset val="161"/>
      </rPr>
      <t xml:space="preserve">''προσωπικών χαρτών'' </t>
    </r>
  </si>
  <si>
    <r>
      <t xml:space="preserve">τα ανωτέρω στοιχεία   …  είναι </t>
    </r>
    <r>
      <rPr>
        <b/>
        <sz val="16"/>
        <color rgb="FFFF0000"/>
        <rFont val="Arial"/>
        <family val="2"/>
        <charset val="161"/>
      </rPr>
      <t>από 28-08-1998 έως 31/08/1998</t>
    </r>
    <r>
      <rPr>
        <b/>
        <sz val="16"/>
        <rFont val="Arial"/>
        <family val="2"/>
        <charset val="161"/>
      </rPr>
      <t xml:space="preserve">   … ……………. βάσει της    συμβόλαιο ΑΝΑ συμβόλαιο καταγραφής  …… ………………….. 6ος του 2020 …. </t>
    </r>
  </si>
  <si>
    <r>
      <t xml:space="preserve">τα ανωτέρω στοιχεία    …. είναι </t>
    </r>
    <r>
      <rPr>
        <b/>
        <sz val="16"/>
        <color rgb="FFFF0000"/>
        <rFont val="Arial"/>
        <family val="2"/>
        <charset val="161"/>
      </rPr>
      <t>από 01-01-2014 έως 31-01-2014</t>
    </r>
    <r>
      <rPr>
        <b/>
        <sz val="16"/>
        <rFont val="Arial"/>
        <family val="2"/>
        <charset val="161"/>
      </rPr>
      <t xml:space="preserve">   … ……………. βάσει της    συμβόλαιο ΑΝΑ συμβόλαιο καταγραφής  …… ………………….. 6ος του 2020 …. </t>
    </r>
  </si>
  <si>
    <r>
      <t xml:space="preserve">τα ανωτέρω στοιχεία   … είναι </t>
    </r>
    <r>
      <rPr>
        <b/>
        <sz val="16"/>
        <color rgb="FFFF0000"/>
        <rFont val="Arial"/>
        <family val="2"/>
        <charset val="161"/>
      </rPr>
      <t xml:space="preserve">από 01-01-2019 έως 31-03-2019 </t>
    </r>
    <r>
      <rPr>
        <b/>
        <sz val="16"/>
        <rFont val="Arial"/>
        <family val="2"/>
        <charset val="161"/>
      </rPr>
      <t xml:space="preserve"> … ……………. βάσει της    συμβόλαιο ΑΝΑ συμβόλαιο καταγραφής  …… ………………….. 6ος του 2020 …. </t>
    </r>
  </si>
  <si>
    <t>219-24</t>
  </si>
  <si>
    <t>θέση 219-24</t>
  </si>
  <si>
    <t>πράξη βάσει ελέγχου</t>
  </si>
  <si>
    <t>πράξη βάσει ΑΓΑΠΕ</t>
  </si>
  <si>
    <t>9 πράξεις  ( ΙΔΕ χάρτη 219-25 )</t>
  </si>
  <si>
    <t>219-26</t>
  </si>
  <si>
    <t>θέση 219-26</t>
  </si>
  <si>
    <t>219-31</t>
  </si>
  <si>
    <t>;;;???;;;</t>
  </si>
  <si>
    <t>14 Ποταμιώτες</t>
  </si>
  <si>
    <t>θέση 219-31</t>
  </si>
  <si>
    <t>τροποποίηση - κωδικοποίηση καταστατικού</t>
  </si>
  <si>
    <t>219-32</t>
  </si>
  <si>
    <t>θέση 219-32</t>
  </si>
  <si>
    <t>219-33</t>
  </si>
  <si>
    <t>θέση 219-33</t>
  </si>
  <si>
    <t>ταμεία ελέγχου</t>
  </si>
  <si>
    <t>ΑΚΥΡΗ η πράξη /// παντελής έλειψη στοιχείων /// υπάρχουν πάγια ή εξοπλισμός ;;;</t>
  </si>
  <si>
    <t>219-34</t>
  </si>
  <si>
    <t>219-35</t>
  </si>
  <si>
    <t>θέση 219-34</t>
  </si>
  <si>
    <t>θέση 219-35</t>
  </si>
  <si>
    <t>???</t>
  </si>
  <si>
    <t>219-36</t>
  </si>
  <si>
    <t>θέση 219-36</t>
  </si>
  <si>
    <t>219-37</t>
  </si>
  <si>
    <t>τροποποίηση καταστατικού</t>
  </si>
  <si>
    <t>θέση 219-37</t>
  </si>
  <si>
    <t>τροποποίηση άρθρου 12 καταστατικού + 5 μεταβιβάσεις μετοχών</t>
  </si>
  <si>
    <t>σύσταση ΑΕ { 278,25εκΔΡΧ</t>
  </si>
  <si>
    <t>κακώς από ΤΑΝ υπόλοιπο για κ-18=7,34</t>
  </si>
  <si>
    <t xml:space="preserve">απέδωσε κ-18=60.000δρχ=176,08€ ΑΡΑ χρεώνω 212,32-176,08 = </t>
  </si>
  <si>
    <t>219-38</t>
  </si>
  <si>
    <t>θέση 219-38</t>
  </si>
  <si>
    <t>219-39</t>
  </si>
  <si>
    <t>θέση 219-39</t>
  </si>
  <si>
    <t>αύξηση κεφαλαίου ΕΠΕ</t>
  </si>
  <si>
    <t>219-40</t>
  </si>
  <si>
    <t>219-41</t>
  </si>
  <si>
    <t>σύσταση ΑΕ 1,45εκ δια μετατροπής ατομικής</t>
  </si>
  <si>
    <t>θέση 219-40</t>
  </si>
  <si>
    <t>θέση 219-41</t>
  </si>
  <si>
    <t>ΕΠΕ αύξηση κεφαλαίου</t>
  </si>
  <si>
    <t>219-42</t>
  </si>
  <si>
    <t>ΕΠΕ αύξηση κεφαλαίου , τροποποίηση &amp; κωδικοποίηση κατασταικού</t>
  </si>
  <si>
    <t>θέση 219-42</t>
  </si>
  <si>
    <t>219-43</t>
  </si>
  <si>
    <t>θέση 219-43</t>
  </si>
  <si>
    <t>ΟΕ τροποποίηση</t>
  </si>
  <si>
    <t>ΕΠΕ τροποποίηση &amp; κωδικοποίηση καταστατικού</t>
  </si>
  <si>
    <t>ΕΠΕ τροποποίηση καταστατικού</t>
  </si>
  <si>
    <r>
      <t>τα κατωτέρω στοιχεία    …  είναι από   ….   ή το έγγραφο ''ΔΙΚΗ'' = απαιτήσεις ελέγχου ΤΑΝ  { καταγραφή 2017-2018 } …   ή από βιβλίο εσόδων {</t>
    </r>
    <r>
      <rPr>
        <b/>
        <sz val="16"/>
        <color rgb="FFFF0000"/>
        <rFont val="Arial"/>
        <family val="2"/>
        <charset val="161"/>
      </rPr>
      <t xml:space="preserve"> 28-08-1998 έως 31-12-2018  </t>
    </r>
    <r>
      <rPr>
        <b/>
        <sz val="16"/>
        <rFont val="Arial"/>
        <family val="2"/>
        <charset val="161"/>
      </rPr>
      <t>}</t>
    </r>
  </si>
  <si>
    <t>219-44</t>
  </si>
  <si>
    <t>ΕΠΕ λύση</t>
  </si>
  <si>
    <t>θέση 219-44</t>
  </si>
  <si>
    <t>λείπουν δήλωση φόρου ΚΑΙ αποτίμηση από Δ.Ο.Υ. καθαρής θέσης μεριδίων</t>
  </si>
  <si>
    <t>αποχώρηση εταίρου , τροποποίηση καταστατικού , μεταβόβαση μεριδίων</t>
  </si>
  <si>
    <t>219-45</t>
  </si>
  <si>
    <t>219-46</t>
  </si>
  <si>
    <t>ΕΠΕ αύξηση κεφαλαίου , τροποποίηση &amp; κωδικοποίηση κατασταικού = 260.040</t>
  </si>
  <si>
    <t>ΕΠΕ αύξηση κεφαλαίου = 140.586,50</t>
  </si>
  <si>
    <t>ΕΠΕ αύξηση κεφαλαίου , τροποποίηση κατασταικού = 391,78</t>
  </si>
  <si>
    <t>σύσταση ΕΠΕ = 25.000</t>
  </si>
  <si>
    <t>σύσταση ΕΠΕ = 5.000</t>
  </si>
  <si>
    <t>ΕΠΕ τροποποίηση καταστατικού &amp; αύξηση κεφαλαίου = 123.260</t>
  </si>
  <si>
    <t>ΕΠΕ τροποποίηση καταστατικού &amp; αύξηση κεφαλαίου = 14.997,85</t>
  </si>
  <si>
    <t>ΕΠΕ τροποποίηση καταστατικού &amp; αύξηση κεφαλαίου = 20.016,70</t>
  </si>
  <si>
    <t>ΕΠΕ τροποποίηση καταστατικού &amp; αύξηση κεφαλαίου = 30.054,40</t>
  </si>
  <si>
    <t>ΑΕ σύσταση = 3.200.000</t>
  </si>
  <si>
    <t>ΑΕ σύσταση = 100.000</t>
  </si>
  <si>
    <t>σύσταση ΕΠΕ = 150.000</t>
  </si>
  <si>
    <t>..???..</t>
  </si>
  <si>
    <t>..???.. ΑΕ</t>
  </si>
  <si>
    <t xml:space="preserve">……. =  ΧΑΟΣ </t>
  </si>
  <si>
    <t>..???.. &amp; ..???.. &amp; ..???..</t>
  </si>
  <si>
    <t>τροποποίηση ''...ΑΕ &amp; σια ΕΕ''</t>
  </si>
  <si>
    <t xml:space="preserve">προσύμφωνο μεταβίβασης εταιρικών μεριδίων της ..ΑΕ της ..Ε.Ε. </t>
  </si>
  <si>
    <t xml:space="preserve">προσύμφωνο μεταβίβασης εταιρικών μεριδίων των ..???.. &amp; ..???.. της ...Ε.Ε. </t>
  </si>
  <si>
    <t>τροποποίηση ''…...ΕΕ''</t>
  </si>
  <si>
    <t>τροποποίηση τροποποίηση ''...ΑΕ &amp; σια ΕΕ''</t>
  </si>
  <si>
    <t>τροποπ ''...ΑΕ &amp; σια ΕΕ''</t>
  </si>
  <si>
    <t>….ΕΕ   ///   ..???..</t>
  </si>
  <si>
    <t>...ΕΕ προς ...AE</t>
  </si>
  <si>
    <t>...ΕΕ - κλπ</t>
  </si>
  <si>
    <t>….. ΙΚΕ</t>
  </si>
  <si>
    <t>……..ΕΕ</t>
  </si>
  <si>
    <t>……. ΕΠΕ</t>
  </si>
  <si>
    <t>………...ΕΠΕ</t>
  </si>
  <si>
    <t>…………... ΑΕ</t>
  </si>
  <si>
    <t>……………. ΑΕ</t>
  </si>
  <si>
    <t xml:space="preserve">…………….. LTD </t>
  </si>
  <si>
    <t>…... ΕΠΕ</t>
  </si>
  <si>
    <t>………. ΑΕ</t>
  </si>
  <si>
    <t>αυξηση κεφαλαιου ΕΠΕ &amp; τροποποίηση άρθρου 5 καταστατικού</t>
  </si>
  <si>
    <t>ΕΠΕ τροποπ &amp; κωδικοπ καταστατικού = 4 πράξεις = ΙΔΕ θέση 219-39</t>
  </si>
  <si>
    <t>ΕΠΕ τροποποίηση άρθρου 7 καταστατικού</t>
  </si>
  <si>
    <t xml:space="preserve">ΕΠΕ αύξηση κεφαλαιου &amp; τροποποίηση άρθρου 5 καταστατικού </t>
  </si>
  <si>
    <t xml:space="preserve">αυξηση κεφαλαιου ΕΠΕ &amp; τροποποίηση άρθρου 5 καταστατικού </t>
  </si>
  <si>
    <t>…………. ΕΠΕ</t>
  </si>
  <si>
    <t>….. ΕΠΕ</t>
  </si>
  <si>
    <t>………….ΑΕ</t>
  </si>
  <si>
    <t>……….. ΕΠΕ</t>
  </si>
  <si>
    <t>…..ΕΠΕ</t>
  </si>
  <si>
    <t>θέση 219-45</t>
  </si>
  <si>
    <t>λείπει ισολογισμός - ισοζύγιο - αποθήκη /// πρέπει να γίνει τσεκ 5ετίας περί κερδών</t>
  </si>
  <si>
    <t>ΕΠΕ τροποπ καταστ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</si>
</sst>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5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b/>
      <sz val="8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8"/>
      <name val="Arial"/>
      <family val="2"/>
      <charset val="161"/>
    </font>
    <font>
      <b/>
      <sz val="8"/>
      <color rgb="FFFF0000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9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sz val="14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2"/>
      <color theme="1"/>
      <name val="Arial"/>
      <family val="2"/>
      <charset val="161"/>
    </font>
    <font>
      <sz val="10"/>
      <name val="Arial"/>
      <family val="2"/>
      <charset val="161"/>
    </font>
    <font>
      <sz val="16"/>
      <color rgb="FFFF0000"/>
      <name val="Arial"/>
      <family val="2"/>
      <charset val="161"/>
    </font>
    <font>
      <b/>
      <sz val="10"/>
      <color rgb="FF0070C0"/>
      <name val="Arial"/>
      <family val="2"/>
      <charset val="161"/>
    </font>
    <font>
      <b/>
      <sz val="10"/>
      <color rgb="FF00B05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0"/>
      <color rgb="FFFF0000"/>
      <name val="Arial"/>
      <family val="2"/>
      <charset val="161"/>
    </font>
    <font>
      <b/>
      <sz val="11"/>
      <color rgb="FFFF0000"/>
      <name val="Arial"/>
      <family val="2"/>
      <charset val="161"/>
    </font>
    <font>
      <b/>
      <sz val="14"/>
      <color rgb="FFFF0000"/>
      <name val="Arial"/>
      <family val="2"/>
      <charset val="161"/>
    </font>
    <font>
      <sz val="9"/>
      <color theme="1"/>
      <name val="Arial"/>
      <family val="2"/>
      <charset val="161"/>
    </font>
    <font>
      <b/>
      <sz val="9"/>
      <color rgb="FFFF0000"/>
      <name val="Arial"/>
      <family val="2"/>
      <charset val="161"/>
    </font>
    <font>
      <b/>
      <sz val="16"/>
      <color rgb="FFFF0000"/>
      <name val="Arial"/>
      <family val="2"/>
      <charset val="161"/>
    </font>
    <font>
      <b/>
      <sz val="16"/>
      <name val="Arial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344">
    <xf numFmtId="0" fontId="0" fillId="0" borderId="0" xfId="0"/>
    <xf numFmtId="0" fontId="6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9" fillId="0" borderId="0" xfId="0" applyFont="1"/>
    <xf numFmtId="0" fontId="10" fillId="0" borderId="6" xfId="0" applyFont="1" applyFill="1" applyBorder="1" applyAlignment="1">
      <alignment horizontal="center" wrapText="1"/>
    </xf>
    <xf numFmtId="43" fontId="10" fillId="0" borderId="6" xfId="1" applyFont="1" applyFill="1" applyBorder="1"/>
    <xf numFmtId="0" fontId="10" fillId="0" borderId="0" xfId="0" applyFont="1"/>
    <xf numFmtId="43" fontId="10" fillId="0" borderId="1" xfId="1" applyFont="1" applyFill="1" applyBorder="1"/>
    <xf numFmtId="43" fontId="6" fillId="0" borderId="1" xfId="1" applyFont="1" applyBorder="1"/>
    <xf numFmtId="0" fontId="12" fillId="0" borderId="5" xfId="0" applyFont="1" applyBorder="1" applyAlignment="1">
      <alignment horizontal="center" wrapText="1"/>
    </xf>
    <xf numFmtId="0" fontId="12" fillId="5" borderId="5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12" fillId="6" borderId="5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164" fontId="13" fillId="0" borderId="7" xfId="1" applyNumberFormat="1" applyFont="1" applyFill="1" applyBorder="1" applyAlignment="1">
      <alignment horizontal="center" vertical="center"/>
    </xf>
    <xf numFmtId="164" fontId="13" fillId="0" borderId="4" xfId="1" applyNumberFormat="1" applyFont="1" applyFill="1" applyBorder="1" applyAlignment="1">
      <alignment horizontal="center" vertical="center"/>
    </xf>
    <xf numFmtId="14" fontId="13" fillId="0" borderId="4" xfId="0" applyNumberFormat="1" applyFont="1" applyFill="1" applyBorder="1" applyAlignment="1">
      <alignment horizontal="center" vertical="center"/>
    </xf>
    <xf numFmtId="43" fontId="13" fillId="0" borderId="1" xfId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wrapText="1"/>
    </xf>
    <xf numFmtId="43" fontId="10" fillId="0" borderId="1" xfId="1" applyFont="1" applyFill="1" applyBorder="1" applyAlignment="1">
      <alignment horizontal="center"/>
    </xf>
    <xf numFmtId="43" fontId="10" fillId="0" borderId="6" xfId="1" applyFont="1" applyFill="1" applyBorder="1" applyAlignment="1">
      <alignment horizontal="center"/>
    </xf>
    <xf numFmtId="0" fontId="10" fillId="0" borderId="0" xfId="0" applyFont="1" applyFill="1"/>
    <xf numFmtId="43" fontId="13" fillId="0" borderId="6" xfId="1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left" wrapText="1"/>
    </xf>
    <xf numFmtId="164" fontId="10" fillId="0" borderId="0" xfId="1" applyNumberFormat="1" applyFont="1"/>
    <xf numFmtId="43" fontId="10" fillId="0" borderId="0" xfId="1" applyFont="1"/>
    <xf numFmtId="43" fontId="10" fillId="0" borderId="0" xfId="0" applyNumberFormat="1" applyFont="1"/>
    <xf numFmtId="0" fontId="10" fillId="8" borderId="6" xfId="0" applyFont="1" applyFill="1" applyBorder="1" applyAlignment="1">
      <alignment horizontal="center" wrapText="1"/>
    </xf>
    <xf numFmtId="43" fontId="13" fillId="7" borderId="1" xfId="1" applyFont="1" applyFill="1" applyBorder="1" applyAlignment="1">
      <alignment horizontal="right" vertical="center"/>
    </xf>
    <xf numFmtId="164" fontId="13" fillId="0" borderId="1" xfId="1" applyNumberFormat="1" applyFont="1" applyFill="1" applyBorder="1" applyAlignment="1">
      <alignment horizontal="center" vertical="center"/>
    </xf>
    <xf numFmtId="43" fontId="13" fillId="0" borderId="1" xfId="1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164" fontId="10" fillId="0" borderId="0" xfId="0" applyNumberFormat="1" applyFont="1"/>
    <xf numFmtId="43" fontId="10" fillId="7" borderId="1" xfId="1" applyFont="1" applyFill="1" applyBorder="1" applyAlignment="1">
      <alignment horizontal="center"/>
    </xf>
    <xf numFmtId="43" fontId="10" fillId="7" borderId="6" xfId="1" applyFont="1" applyFill="1" applyBorder="1" applyAlignment="1">
      <alignment horizontal="center"/>
    </xf>
    <xf numFmtId="0" fontId="10" fillId="0" borderId="0" xfId="0" applyFont="1" applyAlignment="1"/>
    <xf numFmtId="0" fontId="10" fillId="0" borderId="1" xfId="0" applyFont="1" applyFill="1" applyBorder="1" applyAlignment="1">
      <alignment horizontal="center" wrapText="1"/>
    </xf>
    <xf numFmtId="43" fontId="10" fillId="7" borderId="6" xfId="1" applyFont="1" applyFill="1" applyBorder="1"/>
    <xf numFmtId="43" fontId="10" fillId="7" borderId="1" xfId="1" applyFont="1" applyFill="1" applyBorder="1"/>
    <xf numFmtId="0" fontId="10" fillId="0" borderId="6" xfId="0" applyFont="1" applyFill="1" applyBorder="1" applyAlignment="1">
      <alignment horizontal="right" wrapText="1"/>
    </xf>
    <xf numFmtId="14" fontId="10" fillId="0" borderId="6" xfId="0" applyNumberFormat="1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left" wrapText="1"/>
    </xf>
    <xf numFmtId="43" fontId="10" fillId="0" borderId="6" xfId="1" applyFont="1" applyFill="1" applyBorder="1" applyAlignment="1">
      <alignment horizontal="left" wrapText="1"/>
    </xf>
    <xf numFmtId="43" fontId="10" fillId="0" borderId="15" xfId="1" applyFont="1" applyFill="1" applyBorder="1"/>
    <xf numFmtId="43" fontId="10" fillId="0" borderId="16" xfId="1" applyFont="1" applyFill="1" applyBorder="1" applyAlignment="1">
      <alignment horizontal="center"/>
    </xf>
    <xf numFmtId="43" fontId="10" fillId="0" borderId="16" xfId="1" applyFont="1" applyFill="1" applyBorder="1"/>
    <xf numFmtId="43" fontId="10" fillId="7" borderId="5" xfId="1" applyFont="1" applyFill="1" applyBorder="1"/>
    <xf numFmtId="43" fontId="10" fillId="0" borderId="5" xfId="1" applyFont="1" applyFill="1" applyBorder="1"/>
    <xf numFmtId="43" fontId="10" fillId="0" borderId="14" xfId="1" applyFont="1" applyFill="1" applyBorder="1"/>
    <xf numFmtId="43" fontId="10" fillId="0" borderId="17" xfId="1" applyFont="1" applyFill="1" applyBorder="1"/>
    <xf numFmtId="43" fontId="10" fillId="0" borderId="5" xfId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wrapText="1"/>
    </xf>
    <xf numFmtId="43" fontId="13" fillId="7" borderId="18" xfId="1" applyFont="1" applyFill="1" applyBorder="1" applyAlignment="1">
      <alignment horizontal="right" vertical="center"/>
    </xf>
    <xf numFmtId="43" fontId="13" fillId="0" borderId="18" xfId="1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center" wrapText="1"/>
    </xf>
    <xf numFmtId="0" fontId="10" fillId="7" borderId="5" xfId="0" applyFont="1" applyFill="1" applyBorder="1" applyAlignment="1">
      <alignment horizontal="left" wrapText="1"/>
    </xf>
    <xf numFmtId="43" fontId="10" fillId="0" borderId="16" xfId="1" applyFont="1" applyFill="1" applyBorder="1" applyAlignment="1">
      <alignment horizontal="left" wrapText="1"/>
    </xf>
    <xf numFmtId="164" fontId="13" fillId="0" borderId="20" xfId="1" applyNumberFormat="1" applyFont="1" applyFill="1" applyBorder="1" applyAlignment="1">
      <alignment horizontal="center" vertical="center"/>
    </xf>
    <xf numFmtId="43" fontId="13" fillId="0" borderId="5" xfId="1" applyFont="1" applyFill="1" applyBorder="1" applyAlignment="1">
      <alignment horizontal="right" vertical="center"/>
    </xf>
    <xf numFmtId="43" fontId="10" fillId="0" borderId="9" xfId="1" applyFont="1" applyFill="1" applyBorder="1" applyAlignment="1">
      <alignment horizontal="center"/>
    </xf>
    <xf numFmtId="43" fontId="10" fillId="0" borderId="9" xfId="1" applyFont="1" applyFill="1" applyBorder="1"/>
    <xf numFmtId="43" fontId="10" fillId="0" borderId="5" xfId="1" applyFont="1" applyFill="1" applyBorder="1" applyAlignment="1">
      <alignment horizontal="center" wrapText="1"/>
    </xf>
    <xf numFmtId="0" fontId="10" fillId="8" borderId="1" xfId="0" applyFont="1" applyFill="1" applyBorder="1" applyAlignment="1">
      <alignment horizontal="center" wrapText="1"/>
    </xf>
    <xf numFmtId="164" fontId="10" fillId="0" borderId="10" xfId="1" applyNumberFormat="1" applyFont="1" applyFill="1" applyBorder="1"/>
    <xf numFmtId="164" fontId="13" fillId="0" borderId="10" xfId="1" applyNumberFormat="1" applyFont="1" applyFill="1" applyBorder="1" applyAlignment="1">
      <alignment horizontal="center" vertical="center"/>
    </xf>
    <xf numFmtId="14" fontId="13" fillId="0" borderId="10" xfId="1" applyNumberFormat="1" applyFont="1" applyFill="1" applyBorder="1" applyAlignment="1">
      <alignment horizontal="center" vertical="center"/>
    </xf>
    <xf numFmtId="43" fontId="10" fillId="3" borderId="1" xfId="1" applyFont="1" applyFill="1" applyBorder="1" applyAlignment="1">
      <alignment horizontal="center"/>
    </xf>
    <xf numFmtId="43" fontId="11" fillId="7" borderId="1" xfId="1" applyFont="1" applyFill="1" applyBorder="1" applyAlignment="1">
      <alignment horizontal="center"/>
    </xf>
    <xf numFmtId="0" fontId="10" fillId="0" borderId="0" xfId="0" applyFont="1" applyFill="1" applyAlignment="1"/>
    <xf numFmtId="0" fontId="3" fillId="0" borderId="18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 horizontal="left" wrapText="1"/>
    </xf>
    <xf numFmtId="43" fontId="13" fillId="3" borderId="1" xfId="1" applyFont="1" applyFill="1" applyBorder="1" applyAlignment="1">
      <alignment horizontal="right" vertical="center"/>
    </xf>
    <xf numFmtId="43" fontId="13" fillId="3" borderId="1" xfId="1" applyFont="1" applyFill="1" applyBorder="1" applyAlignment="1">
      <alignment horizontal="center" vertical="center"/>
    </xf>
    <xf numFmtId="164" fontId="13" fillId="0" borderId="5" xfId="1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wrapText="1"/>
    </xf>
    <xf numFmtId="43" fontId="13" fillId="3" borderId="18" xfId="1" applyFont="1" applyFill="1" applyBorder="1" applyAlignment="1">
      <alignment horizontal="center" vertical="center"/>
    </xf>
    <xf numFmtId="43" fontId="13" fillId="7" borderId="5" xfId="1" applyFont="1" applyFill="1" applyBorder="1" applyAlignment="1">
      <alignment horizontal="right" vertical="center"/>
    </xf>
    <xf numFmtId="43" fontId="13" fillId="3" borderId="5" xfId="1" applyFont="1" applyFill="1" applyBorder="1" applyAlignment="1">
      <alignment horizontal="center" vertical="center"/>
    </xf>
    <xf numFmtId="43" fontId="10" fillId="3" borderId="18" xfId="1" applyFont="1" applyFill="1" applyBorder="1" applyAlignment="1">
      <alignment horizontal="center"/>
    </xf>
    <xf numFmtId="43" fontId="10" fillId="0" borderId="18" xfId="1" applyFont="1" applyFill="1" applyBorder="1"/>
    <xf numFmtId="43" fontId="10" fillId="0" borderId="18" xfId="1" applyFont="1" applyFill="1" applyBorder="1" applyAlignment="1">
      <alignment horizontal="center"/>
    </xf>
    <xf numFmtId="43" fontId="13" fillId="3" borderId="18" xfId="1" applyFont="1" applyFill="1" applyBorder="1" applyAlignment="1">
      <alignment horizontal="right" vertical="center"/>
    </xf>
    <xf numFmtId="43" fontId="10" fillId="7" borderId="5" xfId="1" applyFont="1" applyFill="1" applyBorder="1" applyAlignment="1">
      <alignment horizontal="center"/>
    </xf>
    <xf numFmtId="43" fontId="10" fillId="0" borderId="2" xfId="1" applyFont="1" applyFill="1" applyBorder="1"/>
    <xf numFmtId="43" fontId="18" fillId="3" borderId="1" xfId="1" applyFont="1" applyFill="1" applyBorder="1" applyAlignment="1">
      <alignment horizontal="center" vertical="center"/>
    </xf>
    <xf numFmtId="43" fontId="13" fillId="7" borderId="1" xfId="1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Fill="1"/>
    <xf numFmtId="0" fontId="13" fillId="0" borderId="18" xfId="0" applyFont="1" applyFill="1" applyBorder="1" applyAlignment="1">
      <alignment horizontal="left"/>
    </xf>
    <xf numFmtId="43" fontId="13" fillId="0" borderId="1" xfId="1" applyFont="1" applyFill="1" applyBorder="1" applyAlignment="1">
      <alignment horizontal="center" vertical="center"/>
    </xf>
    <xf numFmtId="43" fontId="10" fillId="0" borderId="0" xfId="1" applyFont="1" applyFill="1" applyBorder="1" applyAlignment="1">
      <alignment horizontal="center"/>
    </xf>
    <xf numFmtId="43" fontId="10" fillId="7" borderId="18" xfId="1" applyFont="1" applyFill="1" applyBorder="1" applyAlignment="1">
      <alignment horizontal="center"/>
    </xf>
    <xf numFmtId="43" fontId="10" fillId="7" borderId="18" xfId="1" applyFont="1" applyFill="1" applyBorder="1"/>
    <xf numFmtId="43" fontId="10" fillId="3" borderId="5" xfId="1" applyFont="1" applyFill="1" applyBorder="1" applyAlignment="1">
      <alignment horizontal="center"/>
    </xf>
    <xf numFmtId="43" fontId="18" fillId="7" borderId="5" xfId="1" applyFont="1" applyFill="1" applyBorder="1" applyAlignment="1">
      <alignment horizontal="center" vertical="center"/>
    </xf>
    <xf numFmtId="43" fontId="18" fillId="3" borderId="5" xfId="1" applyFont="1" applyFill="1" applyBorder="1" applyAlignment="1">
      <alignment horizontal="center" vertical="center"/>
    </xf>
    <xf numFmtId="43" fontId="10" fillId="0" borderId="1" xfId="1" applyFont="1" applyFill="1" applyBorder="1" applyAlignment="1">
      <alignment horizontal="center" wrapText="1"/>
    </xf>
    <xf numFmtId="0" fontId="21" fillId="0" borderId="0" xfId="0" applyFont="1" applyFill="1"/>
    <xf numFmtId="0" fontId="10" fillId="0" borderId="0" xfId="0" applyFont="1" applyFill="1" applyAlignment="1">
      <alignment horizontal="left"/>
    </xf>
    <xf numFmtId="0" fontId="10" fillId="0" borderId="16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left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0" fillId="0" borderId="16" xfId="0" applyFont="1" applyFill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164" fontId="13" fillId="0" borderId="0" xfId="1" applyNumberFormat="1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43" fontId="13" fillId="0" borderId="0" xfId="1" applyFont="1" applyFill="1" applyBorder="1" applyAlignment="1">
      <alignment horizontal="right" vertical="center"/>
    </xf>
    <xf numFmtId="43" fontId="10" fillId="0" borderId="0" xfId="1" applyFont="1" applyFill="1" applyBorder="1"/>
    <xf numFmtId="0" fontId="7" fillId="0" borderId="0" xfId="0" applyFont="1" applyFill="1" applyBorder="1"/>
    <xf numFmtId="0" fontId="10" fillId="0" borderId="0" xfId="0" applyFont="1" applyFill="1" applyBorder="1"/>
    <xf numFmtId="43" fontId="10" fillId="0" borderId="28" xfId="1" applyFont="1" applyFill="1" applyBorder="1" applyAlignment="1">
      <alignment horizontal="center"/>
    </xf>
    <xf numFmtId="43" fontId="10" fillId="0" borderId="28" xfId="1" applyFont="1" applyFill="1" applyBorder="1"/>
    <xf numFmtId="164" fontId="10" fillId="0" borderId="0" xfId="1" applyNumberFormat="1" applyFont="1" applyFill="1" applyBorder="1"/>
    <xf numFmtId="14" fontId="13" fillId="0" borderId="0" xfId="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wrapText="1"/>
    </xf>
    <xf numFmtId="14" fontId="10" fillId="0" borderId="0" xfId="0" applyNumberFormat="1" applyFont="1" applyFill="1" applyBorder="1" applyAlignment="1">
      <alignment horizontal="center" wrapText="1"/>
    </xf>
    <xf numFmtId="43" fontId="10" fillId="0" borderId="33" xfId="1" applyFont="1" applyFill="1" applyBorder="1"/>
    <xf numFmtId="43" fontId="11" fillId="5" borderId="26" xfId="1" applyFont="1" applyFill="1" applyBorder="1" applyAlignment="1">
      <alignment horizontal="center"/>
    </xf>
    <xf numFmtId="14" fontId="1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43" fontId="13" fillId="7" borderId="18" xfId="1" applyFont="1" applyFill="1" applyBorder="1" applyAlignment="1">
      <alignment horizontal="center" vertical="center"/>
    </xf>
    <xf numFmtId="43" fontId="10" fillId="0" borderId="18" xfId="1" applyFont="1" applyFill="1" applyBorder="1" applyAlignment="1"/>
    <xf numFmtId="43" fontId="11" fillId="7" borderId="18" xfId="1" applyFont="1" applyFill="1" applyBorder="1" applyAlignment="1">
      <alignment horizontal="center"/>
    </xf>
    <xf numFmtId="43" fontId="10" fillId="0" borderId="34" xfId="1" applyFont="1" applyFill="1" applyBorder="1" applyAlignment="1">
      <alignment horizontal="center"/>
    </xf>
    <xf numFmtId="0" fontId="22" fillId="5" borderId="27" xfId="0" applyFont="1" applyFill="1" applyBorder="1" applyAlignment="1">
      <alignment horizontal="center"/>
    </xf>
    <xf numFmtId="43" fontId="13" fillId="0" borderId="27" xfId="1" applyFont="1" applyFill="1" applyBorder="1" applyAlignment="1">
      <alignment horizontal="center"/>
    </xf>
    <xf numFmtId="43" fontId="10" fillId="0" borderId="18" xfId="1" applyFont="1" applyFill="1" applyBorder="1" applyAlignment="1">
      <alignment horizontal="center" wrapText="1"/>
    </xf>
    <xf numFmtId="43" fontId="13" fillId="7" borderId="19" xfId="1" applyFont="1" applyFill="1" applyBorder="1" applyAlignment="1">
      <alignment vertical="center"/>
    </xf>
    <xf numFmtId="43" fontId="10" fillId="0" borderId="34" xfId="1" applyFont="1" applyFill="1" applyBorder="1"/>
    <xf numFmtId="43" fontId="13" fillId="0" borderId="1" xfId="1" applyFont="1" applyFill="1" applyBorder="1" applyAlignment="1">
      <alignment horizontal="center"/>
    </xf>
    <xf numFmtId="43" fontId="13" fillId="0" borderId="6" xfId="1" applyFont="1" applyFill="1" applyBorder="1" applyAlignment="1">
      <alignment horizontal="center"/>
    </xf>
    <xf numFmtId="43" fontId="13" fillId="0" borderId="5" xfId="1" applyFont="1" applyFill="1" applyBorder="1" applyAlignment="1">
      <alignment horizontal="center"/>
    </xf>
    <xf numFmtId="164" fontId="13" fillId="8" borderId="4" xfId="1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 wrapText="1"/>
    </xf>
    <xf numFmtId="0" fontId="13" fillId="0" borderId="6" xfId="0" applyFont="1" applyFill="1" applyBorder="1" applyAlignment="1">
      <alignment horizontal="left"/>
    </xf>
    <xf numFmtId="164" fontId="13" fillId="8" borderId="1" xfId="1" applyNumberFormat="1" applyFont="1" applyFill="1" applyBorder="1" applyAlignment="1">
      <alignment horizontal="center" vertical="center"/>
    </xf>
    <xf numFmtId="43" fontId="11" fillId="5" borderId="1" xfId="1" applyFont="1" applyFill="1" applyBorder="1" applyAlignment="1">
      <alignment horizontal="center"/>
    </xf>
    <xf numFmtId="43" fontId="18" fillId="7" borderId="1" xfId="1" applyFont="1" applyFill="1" applyBorder="1" applyAlignment="1">
      <alignment horizontal="center" vertical="center"/>
    </xf>
    <xf numFmtId="43" fontId="10" fillId="3" borderId="1" xfId="1" applyFont="1" applyFill="1" applyBorder="1"/>
    <xf numFmtId="43" fontId="11" fillId="3" borderId="1" xfId="1" applyFont="1" applyFill="1" applyBorder="1" applyAlignment="1">
      <alignment horizontal="center"/>
    </xf>
    <xf numFmtId="0" fontId="10" fillId="7" borderId="16" xfId="0" applyFont="1" applyFill="1" applyBorder="1" applyAlignment="1">
      <alignment horizontal="left" wrapText="1"/>
    </xf>
    <xf numFmtId="0" fontId="10" fillId="7" borderId="5" xfId="0" applyFont="1" applyFill="1" applyBorder="1" applyAlignment="1">
      <alignment horizontal="center" wrapText="1"/>
    </xf>
    <xf numFmtId="43" fontId="10" fillId="3" borderId="5" xfId="1" applyFont="1" applyFill="1" applyBorder="1"/>
    <xf numFmtId="43" fontId="10" fillId="3" borderId="37" xfId="1" applyFont="1" applyFill="1" applyBorder="1" applyAlignment="1">
      <alignment horizontal="center"/>
    </xf>
    <xf numFmtId="43" fontId="11" fillId="5" borderId="27" xfId="1" applyFont="1" applyFill="1" applyBorder="1"/>
    <xf numFmtId="0" fontId="3" fillId="0" borderId="16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center" wrapText="1"/>
    </xf>
    <xf numFmtId="0" fontId="3" fillId="7" borderId="16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10" fillId="7" borderId="18" xfId="0" applyFont="1" applyFill="1" applyBorder="1" applyAlignment="1">
      <alignment horizontal="left" wrapText="1"/>
    </xf>
    <xf numFmtId="43" fontId="13" fillId="0" borderId="28" xfId="1" applyFont="1" applyFill="1" applyBorder="1" applyAlignment="1">
      <alignment horizontal="right" vertical="center"/>
    </xf>
    <xf numFmtId="43" fontId="13" fillId="7" borderId="16" xfId="1" applyFont="1" applyFill="1" applyBorder="1" applyAlignment="1">
      <alignment horizontal="center" vertical="center"/>
    </xf>
    <xf numFmtId="43" fontId="10" fillId="0" borderId="0" xfId="1" applyFont="1" applyFill="1"/>
    <xf numFmtId="43" fontId="10" fillId="3" borderId="18" xfId="1" applyFont="1" applyFill="1" applyBorder="1"/>
    <xf numFmtId="0" fontId="3" fillId="0" borderId="6" xfId="0" applyFont="1" applyFill="1" applyBorder="1" applyAlignment="1">
      <alignment horizontal="left" wrapText="1"/>
    </xf>
    <xf numFmtId="43" fontId="10" fillId="3" borderId="9" xfId="1" applyFont="1" applyFill="1" applyBorder="1"/>
    <xf numFmtId="0" fontId="3" fillId="0" borderId="6" xfId="0" applyFont="1" applyFill="1" applyBorder="1" applyAlignment="1">
      <alignment horizontal="left" wrapText="1"/>
    </xf>
    <xf numFmtId="43" fontId="10" fillId="7" borderId="9" xfId="1" applyFont="1" applyFill="1" applyBorder="1"/>
    <xf numFmtId="0" fontId="3" fillId="0" borderId="6" xfId="0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left" wrapText="1"/>
    </xf>
    <xf numFmtId="43" fontId="13" fillId="0" borderId="8" xfId="1" applyFont="1" applyFill="1" applyBorder="1" applyAlignment="1">
      <alignment horizontal="right" vertical="center"/>
    </xf>
    <xf numFmtId="43" fontId="10" fillId="0" borderId="8" xfId="1" applyFont="1" applyFill="1" applyBorder="1" applyAlignment="1">
      <alignment horizontal="center"/>
    </xf>
    <xf numFmtId="43" fontId="10" fillId="0" borderId="8" xfId="1" applyFont="1" applyFill="1" applyBorder="1"/>
    <xf numFmtId="43" fontId="11" fillId="5" borderId="6" xfId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43" fontId="11" fillId="5" borderId="1" xfId="1" applyFont="1" applyFill="1" applyBorder="1"/>
    <xf numFmtId="43" fontId="13" fillId="0" borderId="30" xfId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wrapText="1"/>
    </xf>
    <xf numFmtId="43" fontId="10" fillId="0" borderId="16" xfId="1" applyFont="1" applyFill="1" applyBorder="1" applyAlignment="1">
      <alignment horizontal="center"/>
    </xf>
    <xf numFmtId="43" fontId="11" fillId="7" borderId="1" xfId="1" applyFont="1" applyFill="1" applyBorder="1"/>
    <xf numFmtId="0" fontId="4" fillId="0" borderId="6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10" fillId="0" borderId="39" xfId="0" applyFont="1" applyFill="1" applyBorder="1" applyAlignment="1">
      <alignment horizontal="center" wrapText="1"/>
    </xf>
    <xf numFmtId="43" fontId="10" fillId="0" borderId="40" xfId="1" applyFont="1" applyFill="1" applyBorder="1"/>
    <xf numFmtId="43" fontId="10" fillId="0" borderId="37" xfId="1" applyFont="1" applyFill="1" applyBorder="1"/>
    <xf numFmtId="43" fontId="13" fillId="7" borderId="16" xfId="1" applyFont="1" applyFill="1" applyBorder="1" applyAlignment="1">
      <alignment horizontal="center" vertical="center"/>
    </xf>
    <xf numFmtId="43" fontId="13" fillId="0" borderId="16" xfId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wrapText="1"/>
    </xf>
    <xf numFmtId="43" fontId="13" fillId="3" borderId="16" xfId="1" applyFont="1" applyFill="1" applyBorder="1" applyAlignment="1">
      <alignment horizontal="right" vertical="center"/>
    </xf>
    <xf numFmtId="43" fontId="10" fillId="0" borderId="30" xfId="1" applyFont="1" applyFill="1" applyBorder="1" applyAlignment="1">
      <alignment horizontal="center"/>
    </xf>
    <xf numFmtId="43" fontId="10" fillId="3" borderId="9" xfId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43" fontId="10" fillId="3" borderId="16" xfId="1" applyFont="1" applyFill="1" applyBorder="1" applyAlignment="1">
      <alignment horizontal="center"/>
    </xf>
    <xf numFmtId="43" fontId="10" fillId="3" borderId="16" xfId="1" applyFont="1" applyFill="1" applyBorder="1"/>
    <xf numFmtId="43" fontId="10" fillId="3" borderId="36" xfId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43" fontId="23" fillId="0" borderId="1" xfId="1" applyFont="1" applyBorder="1"/>
    <xf numFmtId="14" fontId="13" fillId="0" borderId="28" xfId="0" applyNumberFormat="1" applyFont="1" applyFill="1" applyBorder="1" applyAlignment="1">
      <alignment horizontal="center" vertical="center"/>
    </xf>
    <xf numFmtId="164" fontId="13" fillId="0" borderId="41" xfId="1" applyNumberFormat="1" applyFont="1" applyFill="1" applyBorder="1" applyAlignment="1">
      <alignment horizontal="center" vertical="center"/>
    </xf>
    <xf numFmtId="164" fontId="13" fillId="0" borderId="6" xfId="1" applyNumberFormat="1" applyFont="1" applyFill="1" applyBorder="1" applyAlignment="1">
      <alignment horizontal="center" vertical="center"/>
    </xf>
    <xf numFmtId="164" fontId="13" fillId="0" borderId="28" xfId="1" applyNumberFormat="1" applyFont="1" applyFill="1" applyBorder="1" applyAlignment="1">
      <alignment horizontal="center" vertical="center"/>
    </xf>
    <xf numFmtId="164" fontId="13" fillId="0" borderId="39" xfId="1" applyNumberFormat="1" applyFont="1" applyFill="1" applyBorder="1" applyAlignment="1">
      <alignment horizontal="center" vertical="center"/>
    </xf>
    <xf numFmtId="43" fontId="11" fillId="7" borderId="19" xfId="1" applyFont="1" applyFill="1" applyBorder="1" applyAlignment="1">
      <alignment horizontal="center"/>
    </xf>
    <xf numFmtId="43" fontId="11" fillId="7" borderId="9" xfId="1" applyFont="1" applyFill="1" applyBorder="1" applyAlignment="1">
      <alignment horizontal="center"/>
    </xf>
    <xf numFmtId="43" fontId="11" fillId="7" borderId="16" xfId="1" applyFont="1" applyFill="1" applyBorder="1" applyAlignment="1">
      <alignment horizontal="center"/>
    </xf>
    <xf numFmtId="164" fontId="13" fillId="0" borderId="23" xfId="1" applyNumberFormat="1" applyFont="1" applyFill="1" applyBorder="1" applyAlignment="1">
      <alignment horizontal="center" vertical="center" textRotation="72"/>
    </xf>
    <xf numFmtId="164" fontId="13" fillId="0" borderId="9" xfId="1" applyNumberFormat="1" applyFont="1" applyFill="1" applyBorder="1" applyAlignment="1">
      <alignment horizontal="center" vertical="center" textRotation="72"/>
    </xf>
    <xf numFmtId="164" fontId="13" fillId="0" borderId="16" xfId="1" applyNumberFormat="1" applyFont="1" applyFill="1" applyBorder="1" applyAlignment="1">
      <alignment horizontal="center" vertical="center" textRotation="72"/>
    </xf>
    <xf numFmtId="0" fontId="10" fillId="0" borderId="23" xfId="0" applyFont="1" applyFill="1" applyBorder="1" applyAlignment="1">
      <alignment horizontal="center" textRotation="44" wrapText="1"/>
    </xf>
    <xf numFmtId="0" fontId="10" fillId="0" borderId="9" xfId="0" applyFont="1" applyFill="1" applyBorder="1" applyAlignment="1">
      <alignment horizontal="center" textRotation="44" wrapText="1"/>
    </xf>
    <xf numFmtId="0" fontId="10" fillId="0" borderId="16" xfId="0" applyFont="1" applyFill="1" applyBorder="1" applyAlignment="1">
      <alignment horizontal="center" textRotation="44" wrapText="1"/>
    </xf>
    <xf numFmtId="0" fontId="3" fillId="0" borderId="23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43" fontId="13" fillId="0" borderId="23" xfId="1" applyFont="1" applyFill="1" applyBorder="1" applyAlignment="1">
      <alignment horizontal="center" vertical="center"/>
    </xf>
    <xf numFmtId="43" fontId="13" fillId="0" borderId="6" xfId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164" fontId="13" fillId="8" borderId="29" xfId="1" applyNumberFormat="1" applyFont="1" applyFill="1" applyBorder="1" applyAlignment="1">
      <alignment horizontal="center" vertical="center"/>
    </xf>
    <xf numFmtId="164" fontId="13" fillId="8" borderId="31" xfId="1" applyNumberFormat="1" applyFont="1" applyFill="1" applyBorder="1" applyAlignment="1">
      <alignment horizontal="center" vertical="center"/>
    </xf>
    <xf numFmtId="164" fontId="13" fillId="8" borderId="32" xfId="1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8" borderId="19" xfId="0" applyFont="1" applyFill="1" applyBorder="1" applyAlignment="1">
      <alignment horizontal="center" wrapText="1"/>
    </xf>
    <xf numFmtId="0" fontId="10" fillId="8" borderId="9" xfId="0" applyFont="1" applyFill="1" applyBorder="1" applyAlignment="1">
      <alignment horizontal="center" wrapText="1"/>
    </xf>
    <xf numFmtId="0" fontId="10" fillId="8" borderId="16" xfId="0" applyFont="1" applyFill="1" applyBorder="1" applyAlignment="1">
      <alignment horizontal="center" wrapText="1"/>
    </xf>
    <xf numFmtId="43" fontId="7" fillId="0" borderId="11" xfId="1" applyFont="1" applyFill="1" applyBorder="1" applyAlignment="1">
      <alignment horizontal="center"/>
    </xf>
    <xf numFmtId="43" fontId="7" fillId="0" borderId="12" xfId="1" applyFont="1" applyFill="1" applyBorder="1" applyAlignment="1">
      <alignment horizontal="center"/>
    </xf>
    <xf numFmtId="43" fontId="7" fillId="0" borderId="13" xfId="1" applyFont="1" applyFill="1" applyBorder="1" applyAlignment="1">
      <alignment horizontal="center"/>
    </xf>
    <xf numFmtId="0" fontId="14" fillId="3" borderId="0" xfId="0" applyFont="1" applyFill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6" fillId="4" borderId="2" xfId="1" applyNumberFormat="1" applyFont="1" applyFill="1" applyBorder="1" applyAlignment="1">
      <alignment horizontal="right"/>
    </xf>
    <xf numFmtId="164" fontId="6" fillId="4" borderId="3" xfId="1" applyNumberFormat="1" applyFont="1" applyFill="1" applyBorder="1" applyAlignment="1">
      <alignment horizontal="right"/>
    </xf>
    <xf numFmtId="164" fontId="6" fillId="4" borderId="8" xfId="1" applyNumberFormat="1" applyFont="1" applyFill="1" applyBorder="1" applyAlignment="1">
      <alignment horizontal="right"/>
    </xf>
    <xf numFmtId="164" fontId="6" fillId="4" borderId="4" xfId="1" applyNumberFormat="1" applyFont="1" applyFill="1" applyBorder="1" applyAlignment="1">
      <alignment horizontal="right"/>
    </xf>
    <xf numFmtId="0" fontId="24" fillId="8" borderId="24" xfId="0" applyFont="1" applyFill="1" applyBorder="1" applyAlignment="1">
      <alignment horizontal="left"/>
    </xf>
    <xf numFmtId="0" fontId="24" fillId="8" borderId="25" xfId="0" applyFont="1" applyFill="1" applyBorder="1" applyAlignment="1">
      <alignment horizontal="left"/>
    </xf>
    <xf numFmtId="0" fontId="24" fillId="8" borderId="26" xfId="0" applyFont="1" applyFill="1" applyBorder="1" applyAlignment="1">
      <alignment horizontal="left"/>
    </xf>
    <xf numFmtId="0" fontId="24" fillId="9" borderId="24" xfId="0" applyFont="1" applyFill="1" applyBorder="1" applyAlignment="1">
      <alignment horizontal="left"/>
    </xf>
    <xf numFmtId="0" fontId="24" fillId="9" borderId="25" xfId="0" applyFont="1" applyFill="1" applyBorder="1" applyAlignment="1">
      <alignment horizontal="left"/>
    </xf>
    <xf numFmtId="0" fontId="24" fillId="9" borderId="26" xfId="0" applyFont="1" applyFill="1" applyBorder="1" applyAlignment="1">
      <alignment horizontal="left"/>
    </xf>
    <xf numFmtId="164" fontId="10" fillId="8" borderId="29" xfId="1" applyNumberFormat="1" applyFont="1" applyFill="1" applyBorder="1" applyAlignment="1">
      <alignment horizontal="center" textRotation="56"/>
    </xf>
    <xf numFmtId="164" fontId="10" fillId="8" borderId="31" xfId="1" applyNumberFormat="1" applyFont="1" applyFill="1" applyBorder="1" applyAlignment="1">
      <alignment horizontal="center" textRotation="56"/>
    </xf>
    <xf numFmtId="164" fontId="10" fillId="8" borderId="32" xfId="1" applyNumberFormat="1" applyFont="1" applyFill="1" applyBorder="1" applyAlignment="1">
      <alignment horizontal="center" textRotation="56"/>
    </xf>
    <xf numFmtId="0" fontId="10" fillId="8" borderId="19" xfId="0" applyFont="1" applyFill="1" applyBorder="1" applyAlignment="1">
      <alignment horizontal="center" textRotation="62" wrapText="1"/>
    </xf>
    <xf numFmtId="0" fontId="10" fillId="8" borderId="9" xfId="0" applyFont="1" applyFill="1" applyBorder="1" applyAlignment="1">
      <alignment horizontal="center" textRotation="62" wrapText="1"/>
    </xf>
    <xf numFmtId="0" fontId="10" fillId="8" borderId="16" xfId="0" applyFont="1" applyFill="1" applyBorder="1" applyAlignment="1">
      <alignment horizontal="center" textRotation="62" wrapText="1"/>
    </xf>
    <xf numFmtId="43" fontId="13" fillId="7" borderId="19" xfId="1" applyFont="1" applyFill="1" applyBorder="1" applyAlignment="1">
      <alignment horizontal="center" vertical="center"/>
    </xf>
    <xf numFmtId="43" fontId="13" fillId="7" borderId="9" xfId="1" applyFont="1" applyFill="1" applyBorder="1" applyAlignment="1">
      <alignment horizontal="center" vertical="center"/>
    </xf>
    <xf numFmtId="43" fontId="13" fillId="7" borderId="16" xfId="1" applyFont="1" applyFill="1" applyBorder="1" applyAlignment="1">
      <alignment horizontal="center" vertical="center"/>
    </xf>
    <xf numFmtId="164" fontId="13" fillId="0" borderId="19" xfId="1" applyNumberFormat="1" applyFont="1" applyFill="1" applyBorder="1" applyAlignment="1">
      <alignment horizontal="center" vertical="center" textRotation="60"/>
    </xf>
    <xf numFmtId="164" fontId="0" fillId="0" borderId="9" xfId="1" applyNumberFormat="1" applyFont="1" applyBorder="1" applyAlignment="1">
      <alignment textRotation="60"/>
    </xf>
    <xf numFmtId="164" fontId="0" fillId="0" borderId="16" xfId="1" applyNumberFormat="1" applyFont="1" applyBorder="1" applyAlignment="1">
      <alignment textRotation="60"/>
    </xf>
    <xf numFmtId="0" fontId="10" fillId="0" borderId="19" xfId="0" applyFont="1" applyFill="1" applyBorder="1" applyAlignment="1">
      <alignment horizontal="center" textRotation="31" wrapText="1"/>
    </xf>
    <xf numFmtId="0" fontId="10" fillId="0" borderId="9" xfId="0" applyFont="1" applyFill="1" applyBorder="1" applyAlignment="1">
      <alignment horizontal="center" textRotation="31" wrapText="1"/>
    </xf>
    <xf numFmtId="0" fontId="10" fillId="0" borderId="16" xfId="0" applyFont="1" applyFill="1" applyBorder="1" applyAlignment="1">
      <alignment horizontal="center" textRotation="31" wrapText="1"/>
    </xf>
    <xf numFmtId="0" fontId="10" fillId="0" borderId="19" xfId="0" applyFont="1" applyFill="1" applyBorder="1" applyAlignment="1">
      <alignment horizontal="center" textRotation="19" wrapText="1"/>
    </xf>
    <xf numFmtId="0" fontId="10" fillId="0" borderId="9" xfId="0" applyFont="1" applyFill="1" applyBorder="1" applyAlignment="1">
      <alignment horizontal="center" textRotation="19" wrapText="1"/>
    </xf>
    <xf numFmtId="0" fontId="10" fillId="0" borderId="16" xfId="0" applyFont="1" applyFill="1" applyBorder="1" applyAlignment="1">
      <alignment horizontal="center" textRotation="19" wrapText="1"/>
    </xf>
    <xf numFmtId="0" fontId="10" fillId="0" borderId="19" xfId="0" applyFont="1" applyFill="1" applyBorder="1" applyAlignment="1">
      <alignment horizontal="center" textRotation="9" wrapText="1"/>
    </xf>
    <xf numFmtId="0" fontId="10" fillId="0" borderId="16" xfId="0" applyFont="1" applyFill="1" applyBorder="1" applyAlignment="1">
      <alignment horizontal="center" textRotation="9" wrapText="1"/>
    </xf>
    <xf numFmtId="0" fontId="10" fillId="0" borderId="19" xfId="0" applyFont="1" applyFill="1" applyBorder="1" applyAlignment="1">
      <alignment horizontal="center" textRotation="5" wrapText="1"/>
    </xf>
    <xf numFmtId="0" fontId="10" fillId="0" borderId="16" xfId="0" applyFont="1" applyFill="1" applyBorder="1" applyAlignment="1">
      <alignment horizontal="center" textRotation="5" wrapText="1"/>
    </xf>
    <xf numFmtId="14" fontId="10" fillId="0" borderId="19" xfId="0" applyNumberFormat="1" applyFont="1" applyFill="1" applyBorder="1" applyAlignment="1">
      <alignment horizontal="center" wrapText="1"/>
    </xf>
    <xf numFmtId="14" fontId="10" fillId="0" borderId="9" xfId="0" applyNumberFormat="1" applyFont="1" applyFill="1" applyBorder="1" applyAlignment="1">
      <alignment horizontal="center" wrapText="1"/>
    </xf>
    <xf numFmtId="14" fontId="10" fillId="0" borderId="16" xfId="0" applyNumberFormat="1" applyFont="1" applyFill="1" applyBorder="1" applyAlignment="1">
      <alignment horizontal="center" wrapText="1"/>
    </xf>
    <xf numFmtId="43" fontId="10" fillId="0" borderId="19" xfId="1" applyFont="1" applyFill="1" applyBorder="1" applyAlignment="1">
      <alignment horizontal="center"/>
    </xf>
    <xf numFmtId="43" fontId="10" fillId="0" borderId="9" xfId="1" applyFont="1" applyFill="1" applyBorder="1" applyAlignment="1">
      <alignment horizontal="center"/>
    </xf>
    <xf numFmtId="43" fontId="10" fillId="0" borderId="16" xfId="1" applyFont="1" applyFill="1" applyBorder="1" applyAlignment="1">
      <alignment horizontal="center"/>
    </xf>
    <xf numFmtId="43" fontId="5" fillId="7" borderId="9" xfId="1" applyFont="1" applyFill="1" applyBorder="1" applyAlignment="1">
      <alignment horizontal="center" textRotation="29"/>
    </xf>
    <xf numFmtId="43" fontId="5" fillId="7" borderId="16" xfId="1" applyFont="1" applyFill="1" applyBorder="1" applyAlignment="1">
      <alignment horizontal="center" textRotation="29"/>
    </xf>
    <xf numFmtId="164" fontId="13" fillId="8" borderId="29" xfId="1" applyNumberFormat="1" applyFont="1" applyFill="1" applyBorder="1" applyAlignment="1">
      <alignment horizontal="center" vertical="center" textRotation="60"/>
    </xf>
    <xf numFmtId="164" fontId="13" fillId="8" borderId="31" xfId="1" applyNumberFormat="1" applyFont="1" applyFill="1" applyBorder="1" applyAlignment="1">
      <alignment horizontal="center" vertical="center" textRotation="60"/>
    </xf>
    <xf numFmtId="164" fontId="13" fillId="8" borderId="32" xfId="1" applyNumberFormat="1" applyFont="1" applyFill="1" applyBorder="1" applyAlignment="1">
      <alignment horizontal="center" vertical="center" textRotation="60"/>
    </xf>
    <xf numFmtId="43" fontId="13" fillId="0" borderId="19" xfId="1" applyFont="1" applyFill="1" applyBorder="1" applyAlignment="1">
      <alignment horizontal="center" textRotation="60"/>
    </xf>
    <xf numFmtId="43" fontId="13" fillId="0" borderId="9" xfId="1" applyFont="1" applyFill="1" applyBorder="1" applyAlignment="1">
      <alignment horizontal="center" textRotation="60"/>
    </xf>
    <xf numFmtId="43" fontId="13" fillId="0" borderId="16" xfId="1" applyFont="1" applyFill="1" applyBorder="1" applyAlignment="1">
      <alignment horizontal="center" textRotation="60"/>
    </xf>
    <xf numFmtId="43" fontId="11" fillId="5" borderId="11" xfId="1" applyFont="1" applyFill="1" applyBorder="1" applyAlignment="1">
      <alignment horizontal="center" textRotation="11"/>
    </xf>
    <xf numFmtId="43" fontId="11" fillId="5" borderId="13" xfId="1" applyFont="1" applyFill="1" applyBorder="1" applyAlignment="1">
      <alignment horizontal="center" textRotation="11"/>
    </xf>
    <xf numFmtId="0" fontId="10" fillId="8" borderId="19" xfId="0" applyFont="1" applyFill="1" applyBorder="1" applyAlignment="1">
      <alignment horizontal="center" textRotation="11" wrapText="1"/>
    </xf>
    <xf numFmtId="0" fontId="10" fillId="8" borderId="16" xfId="0" applyFont="1" applyFill="1" applyBorder="1" applyAlignment="1">
      <alignment horizontal="center" textRotation="11" wrapText="1"/>
    </xf>
    <xf numFmtId="43" fontId="20" fillId="5" borderId="11" xfId="1" applyFont="1" applyFill="1" applyBorder="1" applyAlignment="1">
      <alignment horizontal="left" textRotation="57"/>
    </xf>
    <xf numFmtId="43" fontId="20" fillId="5" borderId="12" xfId="1" applyFont="1" applyFill="1" applyBorder="1" applyAlignment="1">
      <alignment horizontal="left" textRotation="57"/>
    </xf>
    <xf numFmtId="43" fontId="20" fillId="5" borderId="13" xfId="1" applyFont="1" applyFill="1" applyBorder="1" applyAlignment="1">
      <alignment horizontal="left" textRotation="57"/>
    </xf>
    <xf numFmtId="164" fontId="3" fillId="8" borderId="21" xfId="1" applyNumberFormat="1" applyFont="1" applyFill="1" applyBorder="1" applyAlignment="1">
      <alignment horizontal="center" textRotation="21"/>
    </xf>
    <xf numFmtId="164" fontId="3" fillId="8" borderId="22" xfId="1" applyNumberFormat="1" applyFont="1" applyFill="1" applyBorder="1" applyAlignment="1">
      <alignment horizontal="center" textRotation="21"/>
    </xf>
    <xf numFmtId="164" fontId="13" fillId="0" borderId="19" xfId="1" applyNumberFormat="1" applyFont="1" applyFill="1" applyBorder="1" applyAlignment="1">
      <alignment horizontal="right" vertical="center" textRotation="8"/>
    </xf>
    <xf numFmtId="164" fontId="13" fillId="0" borderId="16" xfId="1" applyNumberFormat="1" applyFont="1" applyFill="1" applyBorder="1" applyAlignment="1">
      <alignment horizontal="right" vertical="center" textRotation="8"/>
    </xf>
    <xf numFmtId="164" fontId="13" fillId="0" borderId="9" xfId="1" applyNumberFormat="1" applyFont="1" applyFill="1" applyBorder="1" applyAlignment="1">
      <alignment horizontal="center" vertical="center"/>
    </xf>
    <xf numFmtId="164" fontId="13" fillId="0" borderId="16" xfId="1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center" textRotation="10" wrapText="1"/>
    </xf>
    <xf numFmtId="0" fontId="10" fillId="0" borderId="16" xfId="0" applyFont="1" applyFill="1" applyBorder="1" applyAlignment="1">
      <alignment horizontal="center" textRotation="10" wrapText="1"/>
    </xf>
    <xf numFmtId="43" fontId="19" fillId="5" borderId="11" xfId="1" applyFont="1" applyFill="1" applyBorder="1" applyAlignment="1">
      <alignment horizontal="center" textRotation="73"/>
    </xf>
    <xf numFmtId="43" fontId="19" fillId="5" borderId="12" xfId="1" applyFont="1" applyFill="1" applyBorder="1" applyAlignment="1">
      <alignment horizontal="center" textRotation="73"/>
    </xf>
    <xf numFmtId="43" fontId="19" fillId="5" borderId="13" xfId="1" applyFont="1" applyFill="1" applyBorder="1" applyAlignment="1">
      <alignment horizontal="center" textRotation="73"/>
    </xf>
    <xf numFmtId="164" fontId="13" fillId="0" borderId="19" xfId="1" applyNumberFormat="1" applyFont="1" applyFill="1" applyBorder="1" applyAlignment="1">
      <alignment horizontal="center" vertical="center" textRotation="72" wrapText="1"/>
    </xf>
    <xf numFmtId="164" fontId="13" fillId="0" borderId="9" xfId="1" applyNumberFormat="1" applyFont="1" applyFill="1" applyBorder="1" applyAlignment="1">
      <alignment horizontal="center" vertical="center" textRotation="72" wrapText="1"/>
    </xf>
    <xf numFmtId="164" fontId="13" fillId="0" borderId="16" xfId="1" applyNumberFormat="1" applyFont="1" applyFill="1" applyBorder="1" applyAlignment="1">
      <alignment horizontal="center" vertical="center" textRotation="72" wrapText="1"/>
    </xf>
    <xf numFmtId="43" fontId="13" fillId="0" borderId="23" xfId="1" applyFont="1" applyFill="1" applyBorder="1" applyAlignment="1">
      <alignment horizontal="center" vertical="center" textRotation="72"/>
    </xf>
    <xf numFmtId="0" fontId="0" fillId="0" borderId="9" xfId="0" applyBorder="1"/>
    <xf numFmtId="0" fontId="0" fillId="0" borderId="16" xfId="0" applyBorder="1"/>
    <xf numFmtId="43" fontId="13" fillId="0" borderId="9" xfId="1" applyFont="1" applyFill="1" applyBorder="1" applyAlignment="1">
      <alignment horizontal="center" vertical="center" textRotation="72"/>
    </xf>
    <xf numFmtId="43" fontId="13" fillId="0" borderId="16" xfId="1" applyFont="1" applyFill="1" applyBorder="1" applyAlignment="1">
      <alignment horizontal="center" vertical="center" textRotation="72"/>
    </xf>
    <xf numFmtId="43" fontId="20" fillId="5" borderId="11" xfId="1" applyFont="1" applyFill="1" applyBorder="1" applyAlignment="1">
      <alignment horizontal="center" textRotation="66"/>
    </xf>
    <xf numFmtId="43" fontId="20" fillId="5" borderId="12" xfId="1" applyFont="1" applyFill="1" applyBorder="1" applyAlignment="1">
      <alignment horizontal="center" textRotation="66"/>
    </xf>
    <xf numFmtId="43" fontId="20" fillId="5" borderId="13" xfId="1" applyFont="1" applyFill="1" applyBorder="1" applyAlignment="1">
      <alignment horizontal="center" textRotation="66"/>
    </xf>
    <xf numFmtId="164" fontId="11" fillId="7" borderId="23" xfId="1" applyNumberFormat="1" applyFont="1" applyFill="1" applyBorder="1" applyAlignment="1">
      <alignment horizontal="center" vertical="center" textRotation="72"/>
    </xf>
    <xf numFmtId="164" fontId="11" fillId="7" borderId="9" xfId="1" applyNumberFormat="1" applyFont="1" applyFill="1" applyBorder="1" applyAlignment="1">
      <alignment horizontal="center" vertical="center" textRotation="72"/>
    </xf>
    <xf numFmtId="164" fontId="11" fillId="7" borderId="16" xfId="1" applyNumberFormat="1" applyFont="1" applyFill="1" applyBorder="1" applyAlignment="1">
      <alignment horizontal="center" vertical="center" textRotation="72"/>
    </xf>
    <xf numFmtId="164" fontId="13" fillId="8" borderId="38" xfId="1" applyNumberFormat="1" applyFont="1" applyFill="1" applyBorder="1" applyAlignment="1">
      <alignment horizontal="center" vertical="center" textRotation="72"/>
    </xf>
    <xf numFmtId="164" fontId="13" fillId="8" borderId="10" xfId="1" applyNumberFormat="1" applyFont="1" applyFill="1" applyBorder="1" applyAlignment="1">
      <alignment horizontal="center" vertical="center" textRotation="72"/>
    </xf>
    <xf numFmtId="164" fontId="13" fillId="8" borderId="22" xfId="1" applyNumberFormat="1" applyFont="1" applyFill="1" applyBorder="1" applyAlignment="1">
      <alignment horizontal="center" vertical="center" textRotation="72"/>
    </xf>
    <xf numFmtId="164" fontId="13" fillId="8" borderId="23" xfId="1" applyNumberFormat="1" applyFont="1" applyFill="1" applyBorder="1" applyAlignment="1">
      <alignment horizontal="center" vertical="center" textRotation="72"/>
    </xf>
    <xf numFmtId="164" fontId="13" fillId="8" borderId="9" xfId="1" applyNumberFormat="1" applyFont="1" applyFill="1" applyBorder="1" applyAlignment="1">
      <alignment horizontal="center" vertical="center" textRotation="72"/>
    </xf>
    <xf numFmtId="164" fontId="13" fillId="8" borderId="16" xfId="1" applyNumberFormat="1" applyFont="1" applyFill="1" applyBorder="1" applyAlignment="1">
      <alignment horizontal="center" vertical="center" textRotation="72"/>
    </xf>
    <xf numFmtId="43" fontId="11" fillId="7" borderId="19" xfId="1" applyFont="1" applyFill="1" applyBorder="1" applyAlignment="1">
      <alignment horizontal="center" textRotation="59"/>
    </xf>
    <xf numFmtId="43" fontId="11" fillId="7" borderId="9" xfId="1" applyFont="1" applyFill="1" applyBorder="1" applyAlignment="1">
      <alignment horizontal="center" textRotation="59"/>
    </xf>
    <xf numFmtId="43" fontId="11" fillId="7" borderId="16" xfId="1" applyFont="1" applyFill="1" applyBorder="1" applyAlignment="1">
      <alignment horizontal="center" textRotation="59"/>
    </xf>
    <xf numFmtId="43" fontId="22" fillId="3" borderId="11" xfId="1" applyFont="1" applyFill="1" applyBorder="1" applyAlignment="1">
      <alignment horizontal="center"/>
    </xf>
    <xf numFmtId="43" fontId="22" fillId="3" borderId="13" xfId="1" applyFont="1" applyFill="1" applyBorder="1" applyAlignment="1">
      <alignment horizontal="center"/>
    </xf>
    <xf numFmtId="43" fontId="19" fillId="5" borderId="11" xfId="1" applyFont="1" applyFill="1" applyBorder="1" applyAlignment="1">
      <alignment horizontal="center" textRotation="19"/>
    </xf>
    <xf numFmtId="43" fontId="19" fillId="5" borderId="12" xfId="1" applyFont="1" applyFill="1" applyBorder="1" applyAlignment="1">
      <alignment horizontal="center" textRotation="19"/>
    </xf>
    <xf numFmtId="43" fontId="19" fillId="5" borderId="13" xfId="1" applyFont="1" applyFill="1" applyBorder="1" applyAlignment="1">
      <alignment horizontal="center" textRotation="19"/>
    </xf>
    <xf numFmtId="43" fontId="19" fillId="5" borderId="33" xfId="1" applyFont="1" applyFill="1" applyBorder="1" applyAlignment="1">
      <alignment horizontal="center" textRotation="14"/>
    </xf>
    <xf numFmtId="43" fontId="19" fillId="5" borderId="35" xfId="1" applyFont="1" applyFill="1" applyBorder="1" applyAlignment="1">
      <alignment horizontal="center" textRotation="14"/>
    </xf>
    <xf numFmtId="43" fontId="19" fillId="5" borderId="36" xfId="1" applyFont="1" applyFill="1" applyBorder="1" applyAlignment="1">
      <alignment horizontal="center" textRotation="14"/>
    </xf>
    <xf numFmtId="164" fontId="13" fillId="0" borderId="19" xfId="1" applyNumberFormat="1" applyFont="1" applyFill="1" applyBorder="1" applyAlignment="1">
      <alignment horizontal="center" vertical="center" textRotation="72"/>
    </xf>
    <xf numFmtId="164" fontId="13" fillId="8" borderId="21" xfId="1" applyNumberFormat="1" applyFont="1" applyFill="1" applyBorder="1" applyAlignment="1">
      <alignment horizontal="center" vertical="center"/>
    </xf>
    <xf numFmtId="164" fontId="13" fillId="8" borderId="22" xfId="1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wrapText="1"/>
    </xf>
    <xf numFmtId="43" fontId="13" fillId="0" borderId="16" xfId="1" applyFont="1" applyFill="1" applyBorder="1" applyAlignment="1">
      <alignment horizontal="center" vertical="center"/>
    </xf>
    <xf numFmtId="164" fontId="20" fillId="3" borderId="0" xfId="1" applyNumberFormat="1" applyFont="1" applyFill="1" applyBorder="1" applyAlignment="1">
      <alignment horizontal="right" vertical="center"/>
    </xf>
    <xf numFmtId="164" fontId="20" fillId="5" borderId="0" xfId="1" applyNumberFormat="1" applyFont="1" applyFill="1" applyBorder="1" applyAlignment="1">
      <alignment horizontal="right" vertical="center"/>
    </xf>
    <xf numFmtId="164" fontId="10" fillId="8" borderId="29" xfId="1" applyNumberFormat="1" applyFont="1" applyFill="1" applyBorder="1" applyAlignment="1">
      <alignment horizontal="center"/>
    </xf>
    <xf numFmtId="164" fontId="10" fillId="8" borderId="31" xfId="1" applyNumberFormat="1" applyFont="1" applyFill="1" applyBorder="1" applyAlignment="1">
      <alignment horizontal="center"/>
    </xf>
    <xf numFmtId="164" fontId="10" fillId="8" borderId="32" xfId="1" applyNumberFormat="1" applyFont="1" applyFill="1" applyBorder="1" applyAlignment="1">
      <alignment horizontal="center"/>
    </xf>
  </cellXfs>
  <cellStyles count="3">
    <cellStyle name="Κανονικό" xfId="0" builtinId="0"/>
    <cellStyle name="Κόμμα" xfId="1" builtinId="3"/>
    <cellStyle name="Κόμμα 3" xfId="2"/>
  </cellStyles>
  <dxfs count="0"/>
  <tableStyles count="0" defaultTableStyle="TableStyleMedium9" defaultPivotStyle="PivotStyleLight16"/>
  <colors>
    <mruColors>
      <color rgb="FF00FFFF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80"/>
  <sheetViews>
    <sheetView tabSelected="1" workbookViewId="0">
      <pane ySplit="1" topLeftCell="A53" activePane="bottomLeft" state="frozen"/>
      <selection activeCell="K1" sqref="K1"/>
      <selection pane="bottomLeft" activeCell="B114" sqref="B114:C114"/>
    </sheetView>
  </sheetViews>
  <sheetFormatPr defaultRowHeight="12.75"/>
  <cols>
    <col min="1" max="2" width="7.21875" style="9" bestFit="1" customWidth="1"/>
    <col min="3" max="3" width="7.88671875" style="9" bestFit="1" customWidth="1"/>
    <col min="4" max="4" width="43.33203125" style="9" customWidth="1"/>
    <col min="5" max="5" width="14.6640625" style="9" customWidth="1"/>
    <col min="6" max="6" width="52.5546875" style="109" customWidth="1"/>
    <col min="7" max="7" width="13.77734375" style="9" customWidth="1"/>
    <col min="8" max="8" width="13.88671875" style="9" customWidth="1"/>
    <col min="9" max="9" width="12.21875" style="9" customWidth="1"/>
    <col min="10" max="10" width="18.21875" style="9" customWidth="1"/>
    <col min="11" max="11" width="15.21875" style="9" customWidth="1"/>
    <col min="12" max="12" width="12" style="9" customWidth="1"/>
    <col min="13" max="13" width="10" style="9" bestFit="1" customWidth="1"/>
    <col min="14" max="14" width="8.44140625" style="9" bestFit="1" customWidth="1"/>
    <col min="15" max="15" width="11.5546875" style="9" customWidth="1"/>
    <col min="16" max="16" width="10" style="9" bestFit="1" customWidth="1"/>
    <col min="17" max="17" width="11.77734375" style="9" customWidth="1"/>
    <col min="18" max="18" width="10.21875" style="9" customWidth="1"/>
    <col min="19" max="19" width="9.21875" style="9" bestFit="1" customWidth="1"/>
    <col min="20" max="20" width="10" style="9" bestFit="1" customWidth="1"/>
    <col min="21" max="21" width="8.44140625" style="9" bestFit="1" customWidth="1"/>
    <col min="22" max="22" width="10.5546875" style="9" customWidth="1"/>
    <col min="23" max="23" width="9.77734375" style="9" bestFit="1" customWidth="1"/>
    <col min="24" max="24" width="10.21875" style="9" customWidth="1"/>
    <col min="25" max="25" width="9.21875" style="9" bestFit="1" customWidth="1"/>
    <col min="26" max="26" width="10.21875" style="9" customWidth="1"/>
    <col min="27" max="27" width="9.21875" style="9" bestFit="1" customWidth="1"/>
    <col min="28" max="28" width="10" style="9" bestFit="1" customWidth="1"/>
    <col min="29" max="29" width="18.44140625" style="9" customWidth="1"/>
    <col min="30" max="30" width="16.6640625" style="90" customWidth="1"/>
    <col min="31" max="31" width="69.88671875" style="9" bestFit="1" customWidth="1"/>
    <col min="32" max="32" width="23.77734375" style="9" bestFit="1" customWidth="1"/>
    <col min="33" max="33" width="23" style="9" bestFit="1" customWidth="1"/>
    <col min="34" max="34" width="48.44140625" style="9" bestFit="1" customWidth="1"/>
    <col min="35" max="35" width="12.6640625" style="9" bestFit="1" customWidth="1"/>
    <col min="36" max="36" width="24.6640625" style="9" bestFit="1" customWidth="1"/>
    <col min="37" max="37" width="8.88671875" style="9"/>
    <col min="38" max="38" width="11.21875" style="9" bestFit="1" customWidth="1"/>
    <col min="39" max="16384" width="8.88671875" style="9"/>
  </cols>
  <sheetData>
    <row r="1" spans="1:32" s="6" customFormat="1" ht="39.75" thickBot="1">
      <c r="A1" s="1" t="s">
        <v>3</v>
      </c>
      <c r="B1" s="1" t="s">
        <v>4</v>
      </c>
      <c r="C1" s="2" t="s">
        <v>5</v>
      </c>
      <c r="D1" s="12" t="s">
        <v>85</v>
      </c>
      <c r="E1" s="12" t="s">
        <v>84</v>
      </c>
      <c r="F1" s="108" t="s">
        <v>18</v>
      </c>
      <c r="G1" s="1" t="s">
        <v>19</v>
      </c>
      <c r="H1" s="1" t="s">
        <v>70</v>
      </c>
      <c r="I1" s="1" t="s">
        <v>13</v>
      </c>
      <c r="J1" s="3" t="s">
        <v>6</v>
      </c>
      <c r="K1" s="3" t="s">
        <v>14</v>
      </c>
      <c r="L1" s="12" t="s">
        <v>30</v>
      </c>
      <c r="M1" s="13" t="s">
        <v>7</v>
      </c>
      <c r="N1" s="4" t="s">
        <v>8</v>
      </c>
      <c r="O1" s="14" t="s">
        <v>15</v>
      </c>
      <c r="P1" s="15" t="s">
        <v>9</v>
      </c>
      <c r="Q1" s="16" t="s">
        <v>21</v>
      </c>
      <c r="R1" s="16" t="s">
        <v>20</v>
      </c>
      <c r="S1" s="17" t="s">
        <v>22</v>
      </c>
      <c r="T1" s="15" t="s">
        <v>9</v>
      </c>
      <c r="U1" s="17" t="s">
        <v>98</v>
      </c>
      <c r="V1" s="17" t="s">
        <v>23</v>
      </c>
      <c r="W1" s="5" t="s">
        <v>16</v>
      </c>
      <c r="X1" s="17" t="s">
        <v>24</v>
      </c>
      <c r="Y1" s="15" t="s">
        <v>9</v>
      </c>
      <c r="Z1" s="1" t="s">
        <v>10</v>
      </c>
      <c r="AA1" s="5" t="s">
        <v>11</v>
      </c>
      <c r="AB1" s="15" t="s">
        <v>9</v>
      </c>
      <c r="AC1" s="3" t="s">
        <v>12</v>
      </c>
      <c r="AD1" s="90"/>
    </row>
    <row r="2" spans="1:32" s="25" customFormat="1">
      <c r="A2" s="110"/>
      <c r="B2" s="110"/>
      <c r="C2" s="111"/>
      <c r="D2" s="112"/>
      <c r="E2" s="112"/>
      <c r="F2" s="113"/>
      <c r="G2" s="114"/>
      <c r="H2" s="114"/>
      <c r="I2" s="114"/>
      <c r="J2" s="113"/>
      <c r="K2" s="113"/>
      <c r="L2" s="112"/>
      <c r="M2" s="94"/>
      <c r="N2" s="115"/>
      <c r="O2" s="94"/>
      <c r="P2" s="94"/>
      <c r="Q2" s="94"/>
      <c r="R2" s="94"/>
      <c r="S2" s="94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6"/>
      <c r="AE2" s="117"/>
      <c r="AF2" s="117"/>
    </row>
    <row r="3" spans="1:32" s="25" customFormat="1">
      <c r="A3" s="110"/>
      <c r="B3" s="110"/>
      <c r="C3" s="111"/>
      <c r="D3" s="112"/>
      <c r="E3" s="112"/>
      <c r="F3" s="113"/>
      <c r="G3" s="114"/>
      <c r="H3" s="114"/>
      <c r="I3" s="114"/>
      <c r="J3" s="113"/>
      <c r="K3" s="113"/>
      <c r="L3" s="112"/>
      <c r="M3" s="94"/>
      <c r="N3" s="115"/>
      <c r="O3" s="94"/>
      <c r="P3" s="94"/>
      <c r="Q3" s="94"/>
      <c r="R3" s="94"/>
      <c r="S3" s="94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6"/>
      <c r="AE3" s="117"/>
      <c r="AF3" s="117"/>
    </row>
    <row r="4" spans="1:32" s="25" customFormat="1" ht="13.5" thickBot="1">
      <c r="A4" s="110"/>
      <c r="B4" s="110"/>
      <c r="C4" s="202"/>
      <c r="D4" s="112"/>
      <c r="E4" s="112"/>
      <c r="F4" s="113"/>
      <c r="G4" s="114"/>
      <c r="H4" s="114"/>
      <c r="I4" s="114"/>
      <c r="J4" s="113"/>
      <c r="K4" s="113"/>
      <c r="L4" s="112"/>
      <c r="M4" s="118"/>
      <c r="N4" s="119"/>
      <c r="O4" s="118"/>
      <c r="P4" s="118"/>
      <c r="Q4" s="118"/>
      <c r="R4" s="118"/>
      <c r="S4" s="118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6"/>
      <c r="AE4" s="117"/>
      <c r="AF4" s="117"/>
    </row>
    <row r="5" spans="1:32" s="25" customFormat="1" ht="12.75" customHeight="1">
      <c r="A5" s="290" t="s">
        <v>72</v>
      </c>
      <c r="B5" s="292" t="s">
        <v>153</v>
      </c>
      <c r="C5" s="294">
        <v>2003</v>
      </c>
      <c r="D5" s="296" t="s">
        <v>43</v>
      </c>
      <c r="E5" s="143"/>
      <c r="F5" s="73" t="s">
        <v>44</v>
      </c>
      <c r="G5" s="55">
        <v>0</v>
      </c>
      <c r="H5" s="55">
        <v>0</v>
      </c>
      <c r="I5" s="55">
        <v>0</v>
      </c>
      <c r="J5" s="298" t="s">
        <v>154</v>
      </c>
      <c r="K5" s="262" t="s">
        <v>45</v>
      </c>
      <c r="L5" s="285" t="s">
        <v>31</v>
      </c>
      <c r="M5" s="24">
        <v>896.1</v>
      </c>
      <c r="N5" s="8">
        <v>60.62</v>
      </c>
      <c r="O5" s="8">
        <v>835.48</v>
      </c>
      <c r="P5" s="24">
        <v>6878.12</v>
      </c>
      <c r="Q5" s="7">
        <v>0</v>
      </c>
      <c r="R5" s="7">
        <v>0</v>
      </c>
      <c r="S5" s="41"/>
      <c r="T5" s="41"/>
      <c r="U5" s="41"/>
      <c r="V5" s="8">
        <v>261.69</v>
      </c>
      <c r="W5" s="26">
        <v>183.42</v>
      </c>
      <c r="X5" s="26">
        <v>183.42</v>
      </c>
      <c r="Y5" s="8">
        <v>2154.37</v>
      </c>
      <c r="Z5" s="275" t="s">
        <v>35</v>
      </c>
      <c r="AA5" s="8">
        <v>573.79</v>
      </c>
      <c r="AB5" s="8">
        <v>4723.75</v>
      </c>
      <c r="AC5" s="53">
        <f>P5+T5+Y5+AB5</f>
        <v>13756.24</v>
      </c>
      <c r="AD5" s="283">
        <v>55646.22</v>
      </c>
      <c r="AE5" s="117"/>
      <c r="AF5" s="117"/>
    </row>
    <row r="6" spans="1:32" s="25" customFormat="1" ht="13.5" thickBot="1">
      <c r="A6" s="291"/>
      <c r="B6" s="293"/>
      <c r="C6" s="295"/>
      <c r="D6" s="297"/>
      <c r="E6" s="144"/>
      <c r="F6" s="104" t="s">
        <v>42</v>
      </c>
      <c r="G6" s="65">
        <v>97224</v>
      </c>
      <c r="H6" s="58">
        <v>0</v>
      </c>
      <c r="I6" s="152"/>
      <c r="J6" s="299"/>
      <c r="K6" s="264"/>
      <c r="L6" s="286"/>
      <c r="M6" s="48">
        <v>2544.17</v>
      </c>
      <c r="N6" s="58">
        <v>0</v>
      </c>
      <c r="O6" s="48">
        <v>2544.17</v>
      </c>
      <c r="P6" s="48">
        <v>20944.990000000002</v>
      </c>
      <c r="Q6" s="103">
        <v>0</v>
      </c>
      <c r="R6" s="103">
        <v>0</v>
      </c>
      <c r="S6" s="51">
        <v>753.49</v>
      </c>
      <c r="T6" s="51">
        <v>6203.14</v>
      </c>
      <c r="U6" s="50"/>
      <c r="V6" s="51">
        <v>241.36</v>
      </c>
      <c r="W6" s="50"/>
      <c r="X6" s="51">
        <v>114.36</v>
      </c>
      <c r="Y6" s="51">
        <v>1987.01</v>
      </c>
      <c r="Z6" s="276"/>
      <c r="AA6" s="51">
        <v>1549.32</v>
      </c>
      <c r="AB6" s="51">
        <v>12754.84</v>
      </c>
      <c r="AC6" s="52">
        <f>P6+T6+Y6+AB6</f>
        <v>41889.979999999996</v>
      </c>
      <c r="AD6" s="284"/>
      <c r="AE6" s="117"/>
      <c r="AF6" s="117"/>
    </row>
    <row r="7" spans="1:32" s="25" customFormat="1">
      <c r="A7" s="110"/>
      <c r="B7" s="110"/>
      <c r="C7" s="111"/>
      <c r="D7" s="112"/>
      <c r="E7" s="112"/>
      <c r="F7" s="113"/>
      <c r="G7" s="114"/>
      <c r="H7" s="114"/>
      <c r="I7" s="114"/>
      <c r="J7" s="113"/>
      <c r="K7" s="113"/>
      <c r="L7" s="112"/>
      <c r="M7" s="94"/>
      <c r="N7" s="115"/>
      <c r="O7" s="94"/>
      <c r="P7" s="94"/>
      <c r="Q7" s="94"/>
      <c r="R7" s="94"/>
      <c r="S7" s="94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6"/>
      <c r="AE7" s="117"/>
      <c r="AF7" s="117"/>
    </row>
    <row r="8" spans="1:32" s="25" customFormat="1" ht="42" customHeight="1">
      <c r="A8" s="110"/>
      <c r="B8" s="110"/>
      <c r="C8" s="111"/>
      <c r="D8" s="112"/>
      <c r="E8" s="112"/>
      <c r="F8" s="113"/>
      <c r="G8" s="114"/>
      <c r="H8" s="114"/>
      <c r="I8" s="114"/>
      <c r="J8" s="113"/>
      <c r="K8" s="113"/>
      <c r="L8" s="112"/>
      <c r="M8" s="94"/>
      <c r="N8" s="115"/>
      <c r="O8" s="94"/>
      <c r="P8" s="94"/>
      <c r="Q8" s="94"/>
      <c r="R8" s="94"/>
      <c r="S8" s="94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6"/>
      <c r="AE8" s="117"/>
      <c r="AF8" s="117"/>
    </row>
    <row r="9" spans="1:32" s="25" customFormat="1" ht="13.5" thickBot="1">
      <c r="A9" s="110"/>
      <c r="B9" s="205"/>
      <c r="C9" s="202"/>
      <c r="D9" s="112"/>
      <c r="E9" s="112"/>
      <c r="F9" s="113"/>
      <c r="G9" s="114"/>
      <c r="H9" s="114"/>
      <c r="I9" s="114"/>
      <c r="J9" s="113"/>
      <c r="K9" s="113"/>
      <c r="L9" s="112"/>
      <c r="M9" s="94"/>
      <c r="N9" s="115"/>
      <c r="O9" s="94"/>
      <c r="P9" s="94"/>
      <c r="Q9" s="94"/>
      <c r="R9" s="94"/>
      <c r="S9" s="94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6"/>
      <c r="AE9" s="117"/>
      <c r="AF9" s="117"/>
    </row>
    <row r="10" spans="1:32" s="25" customFormat="1" ht="12.75" customHeight="1">
      <c r="A10" s="277" t="s">
        <v>64</v>
      </c>
      <c r="B10" s="203" t="s">
        <v>153</v>
      </c>
      <c r="C10" s="204">
        <v>2008</v>
      </c>
      <c r="D10" s="92" t="s">
        <v>0</v>
      </c>
      <c r="E10" s="92"/>
      <c r="F10" s="74" t="s">
        <v>51</v>
      </c>
      <c r="G10" s="79">
        <v>222222</v>
      </c>
      <c r="H10" s="55">
        <v>0</v>
      </c>
      <c r="I10" s="57">
        <v>10000</v>
      </c>
      <c r="J10" s="280" t="s">
        <v>155</v>
      </c>
      <c r="K10" s="225" t="s">
        <v>52</v>
      </c>
      <c r="L10" s="228" t="s">
        <v>33</v>
      </c>
      <c r="M10" s="82">
        <v>606.4</v>
      </c>
      <c r="N10" s="83">
        <v>88</v>
      </c>
      <c r="O10" s="84">
        <v>648.4</v>
      </c>
      <c r="P10" s="84">
        <v>3083.77</v>
      </c>
      <c r="Q10" s="57">
        <v>130</v>
      </c>
      <c r="R10" s="55">
        <v>0</v>
      </c>
      <c r="S10" s="85">
        <v>130</v>
      </c>
      <c r="T10" s="83">
        <v>618.28</v>
      </c>
      <c r="U10" s="83">
        <v>43.58</v>
      </c>
      <c r="V10" s="82" t="s">
        <v>46</v>
      </c>
      <c r="W10" s="57">
        <v>11.88</v>
      </c>
      <c r="X10" s="82" t="s">
        <v>46</v>
      </c>
      <c r="Y10" s="83">
        <v>207.27</v>
      </c>
      <c r="Z10" s="207" t="s">
        <v>35</v>
      </c>
      <c r="AA10" s="83">
        <v>478.82</v>
      </c>
      <c r="AB10" s="83">
        <v>2277.2800000000002</v>
      </c>
      <c r="AC10" s="124">
        <f>P10+T10+Y10+AB10</f>
        <v>6186.6</v>
      </c>
      <c r="AD10" s="287">
        <v>29222.77</v>
      </c>
      <c r="AE10" s="117"/>
      <c r="AF10" s="117"/>
    </row>
    <row r="11" spans="1:32" s="25" customFormat="1">
      <c r="A11" s="278"/>
      <c r="B11" s="19" t="s">
        <v>153</v>
      </c>
      <c r="C11" s="33">
        <v>2010</v>
      </c>
      <c r="D11" s="35" t="s">
        <v>0</v>
      </c>
      <c r="E11" s="145"/>
      <c r="F11" s="27" t="s">
        <v>53</v>
      </c>
      <c r="G11" s="76">
        <v>333333</v>
      </c>
      <c r="H11" s="40">
        <v>0</v>
      </c>
      <c r="I11" s="21">
        <v>10000</v>
      </c>
      <c r="J11" s="281"/>
      <c r="K11" s="226"/>
      <c r="L11" s="229"/>
      <c r="M11" s="70">
        <v>830.56</v>
      </c>
      <c r="N11" s="10">
        <v>375.92</v>
      </c>
      <c r="O11" s="23">
        <v>740.16</v>
      </c>
      <c r="P11" s="24">
        <v>2951.07</v>
      </c>
      <c r="Q11" s="37"/>
      <c r="R11" s="40">
        <v>0</v>
      </c>
      <c r="S11" s="75">
        <v>130</v>
      </c>
      <c r="T11" s="10">
        <v>518.32000000000005</v>
      </c>
      <c r="U11" s="10">
        <v>177.74</v>
      </c>
      <c r="V11" s="70" t="s">
        <v>46</v>
      </c>
      <c r="W11" s="10">
        <v>1.18</v>
      </c>
      <c r="X11" s="70" t="s">
        <v>46</v>
      </c>
      <c r="Y11" s="10">
        <v>708.87</v>
      </c>
      <c r="Z11" s="208"/>
      <c r="AA11" s="10">
        <v>374.4</v>
      </c>
      <c r="AB11" s="10">
        <v>1795.62</v>
      </c>
      <c r="AC11" s="47">
        <f t="shared" ref="AC11:AC12" si="0">P11+T11+Y11+AB11</f>
        <v>5973.88</v>
      </c>
      <c r="AD11" s="288"/>
      <c r="AE11" s="117"/>
      <c r="AF11" s="117"/>
    </row>
    <row r="12" spans="1:32" s="25" customFormat="1">
      <c r="A12" s="278"/>
      <c r="B12" s="19" t="s">
        <v>153</v>
      </c>
      <c r="C12" s="33">
        <v>2010</v>
      </c>
      <c r="D12" s="27" t="s">
        <v>55</v>
      </c>
      <c r="E12" s="27"/>
      <c r="F12" s="27" t="s">
        <v>53</v>
      </c>
      <c r="G12" s="75">
        <v>111111</v>
      </c>
      <c r="H12" s="40">
        <v>0</v>
      </c>
      <c r="I12" s="32"/>
      <c r="J12" s="281"/>
      <c r="K12" s="226"/>
      <c r="L12" s="229"/>
      <c r="M12" s="70">
        <v>494.16</v>
      </c>
      <c r="N12" s="10">
        <v>59.16</v>
      </c>
      <c r="O12" s="23">
        <v>565</v>
      </c>
      <c r="P12" s="24">
        <v>2252.6999999999998</v>
      </c>
      <c r="Q12" s="37"/>
      <c r="R12" s="40">
        <v>0</v>
      </c>
      <c r="S12" s="75">
        <v>130</v>
      </c>
      <c r="T12" s="10">
        <v>518.30999999999995</v>
      </c>
      <c r="U12" s="10">
        <v>105.82</v>
      </c>
      <c r="V12" s="70" t="s">
        <v>46</v>
      </c>
      <c r="W12" s="42"/>
      <c r="X12" s="70" t="s">
        <v>46</v>
      </c>
      <c r="Y12" s="10">
        <v>420.92</v>
      </c>
      <c r="Z12" s="208"/>
      <c r="AA12" s="10">
        <v>329.18</v>
      </c>
      <c r="AB12" s="10">
        <v>1312.48</v>
      </c>
      <c r="AC12" s="47">
        <f t="shared" si="0"/>
        <v>4504.41</v>
      </c>
      <c r="AD12" s="288"/>
      <c r="AE12" s="117"/>
      <c r="AF12" s="117"/>
    </row>
    <row r="13" spans="1:32" s="25" customFormat="1">
      <c r="A13" s="278"/>
      <c r="B13" s="19" t="s">
        <v>153</v>
      </c>
      <c r="C13" s="33">
        <v>2011</v>
      </c>
      <c r="D13" s="27" t="s">
        <v>56</v>
      </c>
      <c r="E13" s="27"/>
      <c r="F13" s="27" t="s">
        <v>51</v>
      </c>
      <c r="G13" s="76">
        <v>333333</v>
      </c>
      <c r="H13" s="40">
        <v>0</v>
      </c>
      <c r="I13" s="32"/>
      <c r="J13" s="281"/>
      <c r="K13" s="226"/>
      <c r="L13" s="229"/>
      <c r="M13" s="70">
        <v>874.13</v>
      </c>
      <c r="N13" s="10">
        <v>271.41000000000003</v>
      </c>
      <c r="O13" s="23">
        <v>621.28</v>
      </c>
      <c r="P13" s="24">
        <v>2351.84</v>
      </c>
      <c r="Q13" s="37"/>
      <c r="R13" s="40">
        <v>0</v>
      </c>
      <c r="S13" s="70" t="s">
        <v>46</v>
      </c>
      <c r="T13" s="70" t="s">
        <v>46</v>
      </c>
      <c r="U13" s="10">
        <v>159.49</v>
      </c>
      <c r="V13" s="70" t="s">
        <v>46</v>
      </c>
      <c r="W13" s="42"/>
      <c r="X13" s="70" t="s">
        <v>46</v>
      </c>
      <c r="Y13" s="10">
        <v>603.75</v>
      </c>
      <c r="Z13" s="208"/>
      <c r="AA13" s="10">
        <v>450.18</v>
      </c>
      <c r="AB13" s="10">
        <v>1730.74</v>
      </c>
      <c r="AC13" s="47">
        <f>P13+Y13+AB13</f>
        <v>4686.33</v>
      </c>
      <c r="AD13" s="288"/>
      <c r="AE13" s="117"/>
      <c r="AF13" s="117"/>
    </row>
    <row r="14" spans="1:32" s="25" customFormat="1">
      <c r="A14" s="278"/>
      <c r="B14" s="19" t="s">
        <v>153</v>
      </c>
      <c r="C14" s="33">
        <v>2015</v>
      </c>
      <c r="D14" s="27" t="s">
        <v>57</v>
      </c>
      <c r="E14" s="148" t="s">
        <v>59</v>
      </c>
      <c r="F14" s="27" t="s">
        <v>58</v>
      </c>
      <c r="G14" s="40">
        <v>0</v>
      </c>
      <c r="H14" s="40">
        <v>0</v>
      </c>
      <c r="I14" s="88" t="s">
        <v>59</v>
      </c>
      <c r="J14" s="281"/>
      <c r="K14" s="226"/>
      <c r="L14" s="229"/>
      <c r="M14" s="23">
        <v>515.08000000000004</v>
      </c>
      <c r="N14" s="10">
        <v>226.2</v>
      </c>
      <c r="O14" s="23">
        <v>288.88</v>
      </c>
      <c r="P14" s="24">
        <v>775.09</v>
      </c>
      <c r="Q14" s="88" t="s">
        <v>59</v>
      </c>
      <c r="R14" s="40">
        <v>0</v>
      </c>
      <c r="S14" s="40">
        <v>0</v>
      </c>
      <c r="T14" s="40">
        <v>0</v>
      </c>
      <c r="U14" s="42"/>
      <c r="V14" s="10">
        <v>84.1</v>
      </c>
      <c r="W14" s="88" t="s">
        <v>59</v>
      </c>
      <c r="X14" s="10"/>
      <c r="Y14" s="10">
        <v>225.65</v>
      </c>
      <c r="Z14" s="208"/>
      <c r="AA14" s="10">
        <v>204.78</v>
      </c>
      <c r="AB14" s="10">
        <v>549.44000000000005</v>
      </c>
      <c r="AC14" s="47">
        <f t="shared" ref="AC14:AC17" si="1">P14+T14+Y14+AB14</f>
        <v>1550.18</v>
      </c>
      <c r="AD14" s="288"/>
      <c r="AE14" s="117"/>
      <c r="AF14" s="117"/>
    </row>
    <row r="15" spans="1:32" s="25" customFormat="1">
      <c r="A15" s="278"/>
      <c r="B15" s="19" t="s">
        <v>153</v>
      </c>
      <c r="C15" s="33">
        <v>2016</v>
      </c>
      <c r="D15" s="27" t="s">
        <v>60</v>
      </c>
      <c r="E15" s="27"/>
      <c r="F15" s="27" t="s">
        <v>51</v>
      </c>
      <c r="G15" s="76">
        <v>333333</v>
      </c>
      <c r="H15" s="40">
        <v>0</v>
      </c>
      <c r="I15" s="88" t="s">
        <v>59</v>
      </c>
      <c r="J15" s="281"/>
      <c r="K15" s="226"/>
      <c r="L15" s="229"/>
      <c r="M15" s="23">
        <v>670.92</v>
      </c>
      <c r="N15" s="10">
        <v>48.8</v>
      </c>
      <c r="O15" s="23">
        <v>625.61</v>
      </c>
      <c r="P15" s="24">
        <v>1626.04</v>
      </c>
      <c r="Q15" s="88" t="s">
        <v>59</v>
      </c>
      <c r="R15" s="40">
        <v>0</v>
      </c>
      <c r="S15" s="23">
        <v>2.4700000000000002</v>
      </c>
      <c r="T15" s="10">
        <v>6.42</v>
      </c>
      <c r="U15" s="10"/>
      <c r="V15" s="10">
        <v>128.16</v>
      </c>
      <c r="W15" s="88" t="s">
        <v>59</v>
      </c>
      <c r="X15" s="10"/>
      <c r="Y15" s="10">
        <v>332.65</v>
      </c>
      <c r="Z15" s="208"/>
      <c r="AA15" s="10">
        <v>495.5</v>
      </c>
      <c r="AB15" s="10">
        <v>1289.94</v>
      </c>
      <c r="AC15" s="47">
        <f t="shared" si="1"/>
        <v>3255.05</v>
      </c>
      <c r="AD15" s="288"/>
      <c r="AE15" s="117"/>
      <c r="AF15" s="117"/>
    </row>
    <row r="16" spans="1:32" s="25" customFormat="1">
      <c r="A16" s="278"/>
      <c r="B16" s="19" t="s">
        <v>153</v>
      </c>
      <c r="C16" s="33">
        <v>2016</v>
      </c>
      <c r="D16" s="27" t="s">
        <v>60</v>
      </c>
      <c r="E16" s="27"/>
      <c r="F16" s="27" t="s">
        <v>58</v>
      </c>
      <c r="G16" s="40">
        <v>0</v>
      </c>
      <c r="H16" s="40">
        <v>0</v>
      </c>
      <c r="I16" s="32"/>
      <c r="J16" s="281"/>
      <c r="K16" s="226"/>
      <c r="L16" s="229"/>
      <c r="M16" s="23">
        <v>143.84</v>
      </c>
      <c r="N16" s="10">
        <v>48.8</v>
      </c>
      <c r="O16" s="23">
        <v>95.04</v>
      </c>
      <c r="P16" s="24">
        <v>235.78</v>
      </c>
      <c r="Q16" s="37"/>
      <c r="R16" s="78"/>
      <c r="S16" s="37"/>
      <c r="T16" s="42"/>
      <c r="U16" s="10"/>
      <c r="V16" s="10">
        <v>19.68</v>
      </c>
      <c r="W16" s="42"/>
      <c r="X16" s="42"/>
      <c r="Y16" s="10">
        <v>48.82</v>
      </c>
      <c r="Z16" s="208"/>
      <c r="AA16" s="10">
        <v>75.36</v>
      </c>
      <c r="AB16" s="10">
        <v>186.76</v>
      </c>
      <c r="AC16" s="47">
        <f t="shared" si="1"/>
        <v>471.36</v>
      </c>
      <c r="AD16" s="288"/>
      <c r="AE16" s="117"/>
      <c r="AF16" s="117"/>
    </row>
    <row r="17" spans="1:32" s="25" customFormat="1" ht="13.5" thickBot="1">
      <c r="A17" s="279"/>
      <c r="B17" s="77" t="s">
        <v>153</v>
      </c>
      <c r="C17" s="77">
        <v>2017</v>
      </c>
      <c r="D17" s="104" t="s">
        <v>54</v>
      </c>
      <c r="E17" s="144"/>
      <c r="F17" s="104" t="s">
        <v>53</v>
      </c>
      <c r="G17" s="81">
        <v>333333</v>
      </c>
      <c r="H17" s="58">
        <v>0</v>
      </c>
      <c r="I17" s="80"/>
      <c r="J17" s="282"/>
      <c r="K17" s="227"/>
      <c r="L17" s="230"/>
      <c r="M17" s="54">
        <v>565.65</v>
      </c>
      <c r="N17" s="51">
        <v>59.16</v>
      </c>
      <c r="O17" s="54">
        <v>506.49</v>
      </c>
      <c r="P17" s="48">
        <v>1249.23</v>
      </c>
      <c r="Q17" s="86"/>
      <c r="R17" s="86"/>
      <c r="S17" s="86"/>
      <c r="T17" s="50"/>
      <c r="U17" s="51"/>
      <c r="V17" s="51">
        <v>101.32</v>
      </c>
      <c r="W17" s="50"/>
      <c r="X17" s="50"/>
      <c r="Y17" s="51">
        <v>249.9</v>
      </c>
      <c r="Z17" s="209"/>
      <c r="AA17" s="51">
        <v>444.17</v>
      </c>
      <c r="AB17" s="51">
        <v>1095.83</v>
      </c>
      <c r="AC17" s="52">
        <f t="shared" si="1"/>
        <v>2594.96</v>
      </c>
      <c r="AD17" s="289"/>
      <c r="AE17" s="117"/>
      <c r="AF17" s="117"/>
    </row>
    <row r="18" spans="1:32" s="25" customFormat="1">
      <c r="A18" s="110"/>
      <c r="B18" s="110"/>
      <c r="C18" s="111"/>
      <c r="D18" s="112"/>
      <c r="E18" s="112"/>
      <c r="F18" s="113"/>
      <c r="G18" s="114"/>
      <c r="H18" s="114"/>
      <c r="I18" s="114"/>
      <c r="J18" s="113"/>
      <c r="K18" s="113"/>
      <c r="L18" s="112"/>
      <c r="M18" s="94"/>
      <c r="N18" s="115"/>
      <c r="O18" s="94"/>
      <c r="P18" s="94"/>
      <c r="Q18" s="94"/>
      <c r="R18" s="94"/>
      <c r="S18" s="94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6"/>
      <c r="AE18" s="117"/>
      <c r="AF18" s="117"/>
    </row>
    <row r="19" spans="1:32" s="25" customFormat="1" ht="60" customHeight="1">
      <c r="A19" s="110"/>
      <c r="B19" s="110"/>
      <c r="C19" s="111"/>
      <c r="D19" s="112"/>
      <c r="E19" s="112"/>
      <c r="F19" s="113"/>
      <c r="G19" s="114"/>
      <c r="H19" s="114"/>
      <c r="I19" s="114"/>
      <c r="J19" s="113"/>
      <c r="K19" s="113"/>
      <c r="L19" s="112"/>
      <c r="M19" s="94"/>
      <c r="N19" s="115"/>
      <c r="O19" s="94"/>
      <c r="P19" s="94"/>
      <c r="Q19" s="94"/>
      <c r="R19" s="94"/>
      <c r="S19" s="94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6"/>
      <c r="AE19" s="117"/>
      <c r="AF19" s="117"/>
    </row>
    <row r="20" spans="1:32" s="25" customFormat="1" ht="12.75" customHeight="1" thickBot="1">
      <c r="A20" s="110"/>
      <c r="B20" s="110"/>
      <c r="C20" s="111"/>
      <c r="D20" s="112"/>
      <c r="E20" s="112"/>
      <c r="F20" s="113"/>
      <c r="G20" s="114"/>
      <c r="H20" s="114"/>
      <c r="I20" s="114"/>
      <c r="J20" s="113"/>
      <c r="K20" s="113"/>
      <c r="L20" s="112"/>
      <c r="M20" s="94"/>
      <c r="N20" s="115"/>
      <c r="O20" s="94"/>
      <c r="P20" s="94"/>
      <c r="Q20" s="94"/>
      <c r="R20" s="94"/>
      <c r="S20" s="94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6"/>
      <c r="AE20" s="117"/>
      <c r="AF20" s="117"/>
    </row>
    <row r="21" spans="1:32" s="25" customFormat="1" ht="12.75" customHeight="1">
      <c r="A21" s="317" t="s">
        <v>71</v>
      </c>
      <c r="B21" s="334" t="s">
        <v>153</v>
      </c>
      <c r="C21" s="334">
        <v>2006</v>
      </c>
      <c r="D21" s="210" t="s">
        <v>0</v>
      </c>
      <c r="E21" s="210" t="s">
        <v>0</v>
      </c>
      <c r="F21" s="127" t="s">
        <v>0</v>
      </c>
      <c r="G21" s="32"/>
      <c r="H21" s="213" t="s">
        <v>37</v>
      </c>
      <c r="I21" s="306">
        <v>100086.66</v>
      </c>
      <c r="J21" s="303" t="s">
        <v>156</v>
      </c>
      <c r="K21" s="210" t="s">
        <v>38</v>
      </c>
      <c r="L21" s="320" t="s">
        <v>32</v>
      </c>
      <c r="M21" s="23">
        <v>345.6</v>
      </c>
      <c r="N21" s="306">
        <v>232</v>
      </c>
      <c r="O21" s="23">
        <v>346.6</v>
      </c>
      <c r="P21" s="23">
        <v>2231.23</v>
      </c>
      <c r="Q21" s="306">
        <v>1301.1199999999999</v>
      </c>
      <c r="R21" s="213" t="s">
        <v>37</v>
      </c>
      <c r="S21" s="32"/>
      <c r="T21" s="42"/>
      <c r="U21" s="42"/>
      <c r="V21" s="10">
        <v>34.760000000000005</v>
      </c>
      <c r="W21" s="306">
        <v>109.17</v>
      </c>
      <c r="X21" s="306">
        <v>109.17</v>
      </c>
      <c r="Y21" s="10">
        <v>224.41</v>
      </c>
      <c r="Z21" s="314" t="s">
        <v>35</v>
      </c>
      <c r="AA21" s="10">
        <v>310.83999999999997</v>
      </c>
      <c r="AB21" s="10">
        <v>2006.82</v>
      </c>
      <c r="AC21" s="87">
        <f>P21+T21+Y21+AB21</f>
        <v>4462.46</v>
      </c>
      <c r="AD21" s="311">
        <v>52103.3</v>
      </c>
    </row>
    <row r="22" spans="1:32" s="25" customFormat="1" ht="15" customHeight="1">
      <c r="A22" s="318"/>
      <c r="B22" s="211"/>
      <c r="C22" s="211"/>
      <c r="D22" s="211"/>
      <c r="E22" s="211"/>
      <c r="F22" s="216" t="s">
        <v>41</v>
      </c>
      <c r="G22" s="218">
        <v>25021.66</v>
      </c>
      <c r="H22" s="214"/>
      <c r="I22" s="309"/>
      <c r="J22" s="304"/>
      <c r="K22" s="211"/>
      <c r="L22" s="321"/>
      <c r="M22" s="23">
        <v>413.86</v>
      </c>
      <c r="N22" s="307"/>
      <c r="O22" s="23">
        <v>740.14</v>
      </c>
      <c r="P22" s="24">
        <v>2671.92</v>
      </c>
      <c r="Q22" s="307"/>
      <c r="R22" s="214"/>
      <c r="S22" s="32"/>
      <c r="T22" s="42"/>
      <c r="U22" s="42"/>
      <c r="V22" s="10">
        <v>54.28</v>
      </c>
      <c r="W22" s="309"/>
      <c r="X22" s="309"/>
      <c r="Y22" s="10">
        <v>350.44</v>
      </c>
      <c r="Z22" s="315"/>
      <c r="AA22" s="10">
        <v>359.58</v>
      </c>
      <c r="AB22" s="10">
        <v>2321.4899999999998</v>
      </c>
      <c r="AC22" s="187">
        <f t="shared" ref="AC22:AC28" si="2">P22+T22+Y22+AB22</f>
        <v>5343.85</v>
      </c>
      <c r="AD22" s="312"/>
    </row>
    <row r="23" spans="1:32" s="25" customFormat="1" ht="15" customHeight="1">
      <c r="A23" s="318"/>
      <c r="B23" s="211"/>
      <c r="C23" s="211"/>
      <c r="D23" s="211"/>
      <c r="E23" s="211"/>
      <c r="F23" s="217"/>
      <c r="G23" s="219"/>
      <c r="H23" s="214"/>
      <c r="I23" s="309"/>
      <c r="J23" s="304"/>
      <c r="K23" s="211"/>
      <c r="L23" s="321"/>
      <c r="M23" s="23">
        <v>325.27999999999997</v>
      </c>
      <c r="N23" s="307"/>
      <c r="O23" s="23">
        <v>325.27999999999997</v>
      </c>
      <c r="P23" s="24">
        <v>2100.04</v>
      </c>
      <c r="Q23" s="307"/>
      <c r="R23" s="214"/>
      <c r="S23" s="21">
        <v>325.27999999999997</v>
      </c>
      <c r="T23" s="10">
        <v>2100.04</v>
      </c>
      <c r="U23" s="42"/>
      <c r="V23" s="42"/>
      <c r="W23" s="309"/>
      <c r="X23" s="309"/>
      <c r="Y23" s="42"/>
      <c r="Z23" s="315"/>
      <c r="AA23" s="10"/>
      <c r="AB23" s="10"/>
      <c r="AC23" s="187">
        <f t="shared" si="2"/>
        <v>4200.08</v>
      </c>
      <c r="AD23" s="312"/>
    </row>
    <row r="24" spans="1:32" s="25" customFormat="1" ht="15" customHeight="1">
      <c r="A24" s="318"/>
      <c r="B24" s="211"/>
      <c r="C24" s="211"/>
      <c r="D24" s="211"/>
      <c r="E24" s="211"/>
      <c r="F24" s="216" t="s">
        <v>40</v>
      </c>
      <c r="G24" s="218">
        <v>15013</v>
      </c>
      <c r="H24" s="214"/>
      <c r="I24" s="309"/>
      <c r="J24" s="304"/>
      <c r="K24" s="211"/>
      <c r="L24" s="321"/>
      <c r="M24" s="23">
        <v>293.76</v>
      </c>
      <c r="N24" s="307"/>
      <c r="O24" s="23">
        <v>489.93</v>
      </c>
      <c r="P24" s="24">
        <v>1896.55</v>
      </c>
      <c r="Q24" s="307"/>
      <c r="R24" s="214"/>
      <c r="S24" s="32"/>
      <c r="T24" s="42"/>
      <c r="U24" s="42"/>
      <c r="V24" s="10">
        <v>26.26</v>
      </c>
      <c r="W24" s="309"/>
      <c r="X24" s="309"/>
      <c r="Y24" s="10">
        <v>234.1</v>
      </c>
      <c r="Z24" s="315"/>
      <c r="AA24" s="10">
        <v>257.49</v>
      </c>
      <c r="AB24" s="10">
        <v>1662.38</v>
      </c>
      <c r="AC24" s="187">
        <f t="shared" si="2"/>
        <v>3793.03</v>
      </c>
      <c r="AD24" s="312"/>
    </row>
    <row r="25" spans="1:32" s="25" customFormat="1" ht="15" customHeight="1">
      <c r="A25" s="318"/>
      <c r="B25" s="211"/>
      <c r="C25" s="211"/>
      <c r="D25" s="211"/>
      <c r="E25" s="211"/>
      <c r="F25" s="217"/>
      <c r="G25" s="219"/>
      <c r="H25" s="214"/>
      <c r="I25" s="309"/>
      <c r="J25" s="304"/>
      <c r="K25" s="211"/>
      <c r="L25" s="321"/>
      <c r="M25" s="23">
        <v>195.17</v>
      </c>
      <c r="N25" s="307"/>
      <c r="O25" s="23">
        <v>195.17</v>
      </c>
      <c r="P25" s="24">
        <v>1260.04</v>
      </c>
      <c r="Q25" s="307"/>
      <c r="R25" s="214"/>
      <c r="S25" s="21">
        <v>195.17</v>
      </c>
      <c r="T25" s="10">
        <v>1260.04</v>
      </c>
      <c r="U25" s="42"/>
      <c r="V25" s="42"/>
      <c r="W25" s="309"/>
      <c r="X25" s="309"/>
      <c r="Y25" s="42"/>
      <c r="Z25" s="315"/>
      <c r="AA25" s="10"/>
      <c r="AB25" s="10"/>
      <c r="AC25" s="187">
        <f t="shared" si="2"/>
        <v>2520.08</v>
      </c>
      <c r="AD25" s="312"/>
    </row>
    <row r="26" spans="1:32" s="25" customFormat="1" ht="15" customHeight="1">
      <c r="A26" s="318"/>
      <c r="B26" s="211"/>
      <c r="C26" s="211"/>
      <c r="D26" s="211"/>
      <c r="E26" s="211"/>
      <c r="F26" s="216" t="s">
        <v>39</v>
      </c>
      <c r="G26" s="218">
        <v>60052</v>
      </c>
      <c r="H26" s="214"/>
      <c r="I26" s="309"/>
      <c r="J26" s="304"/>
      <c r="K26" s="211"/>
      <c r="L26" s="321"/>
      <c r="M26" s="23">
        <v>842.22</v>
      </c>
      <c r="N26" s="307"/>
      <c r="O26" s="23">
        <v>1391.9</v>
      </c>
      <c r="P26" s="24">
        <v>3939.65</v>
      </c>
      <c r="Q26" s="307"/>
      <c r="R26" s="214"/>
      <c r="S26" s="32"/>
      <c r="T26" s="42"/>
      <c r="U26" s="42"/>
      <c r="V26" s="10">
        <v>118.21</v>
      </c>
      <c r="W26" s="309"/>
      <c r="X26" s="309"/>
      <c r="Y26" s="10">
        <v>763.18</v>
      </c>
      <c r="Z26" s="315"/>
      <c r="AA26" s="10">
        <v>492.01</v>
      </c>
      <c r="AB26" s="10">
        <v>3176.47</v>
      </c>
      <c r="AC26" s="187">
        <f t="shared" si="2"/>
        <v>7879.2999999999993</v>
      </c>
      <c r="AD26" s="312"/>
    </row>
    <row r="27" spans="1:32" s="25" customFormat="1" ht="15.75" customHeight="1" thickBot="1">
      <c r="A27" s="318"/>
      <c r="B27" s="212"/>
      <c r="C27" s="212"/>
      <c r="D27" s="212"/>
      <c r="E27" s="212"/>
      <c r="F27" s="337"/>
      <c r="G27" s="338"/>
      <c r="H27" s="215"/>
      <c r="I27" s="310"/>
      <c r="J27" s="304"/>
      <c r="K27" s="211"/>
      <c r="L27" s="321"/>
      <c r="M27" s="54">
        <v>780.68</v>
      </c>
      <c r="N27" s="308"/>
      <c r="O27" s="54">
        <v>780.68</v>
      </c>
      <c r="P27" s="182">
        <v>5040.1499999999996</v>
      </c>
      <c r="Q27" s="308"/>
      <c r="R27" s="215"/>
      <c r="S27" s="62">
        <v>780.68</v>
      </c>
      <c r="T27" s="51">
        <v>5040.1499999999996</v>
      </c>
      <c r="U27" s="50"/>
      <c r="V27" s="50"/>
      <c r="W27" s="310"/>
      <c r="X27" s="310"/>
      <c r="Y27" s="50"/>
      <c r="Z27" s="315"/>
      <c r="AA27" s="51"/>
      <c r="AB27" s="51"/>
      <c r="AC27" s="188">
        <f t="shared" si="2"/>
        <v>10080.299999999999</v>
      </c>
      <c r="AD27" s="312"/>
    </row>
    <row r="28" spans="1:32" s="25" customFormat="1" ht="15" customHeight="1" thickBot="1">
      <c r="A28" s="319"/>
      <c r="B28" s="206" t="s">
        <v>153</v>
      </c>
      <c r="C28" s="206">
        <v>2012</v>
      </c>
      <c r="D28" s="185" t="s">
        <v>130</v>
      </c>
      <c r="E28" s="152"/>
      <c r="F28" s="181" t="s">
        <v>138</v>
      </c>
      <c r="G28" s="62">
        <v>60052</v>
      </c>
      <c r="H28" s="186">
        <v>0</v>
      </c>
      <c r="I28" s="80"/>
      <c r="J28" s="305"/>
      <c r="K28" s="212"/>
      <c r="L28" s="322"/>
      <c r="M28" s="97">
        <v>1178</v>
      </c>
      <c r="N28" s="153">
        <v>23.2</v>
      </c>
      <c r="O28" s="54">
        <v>1935.48</v>
      </c>
      <c r="P28" s="54">
        <v>6912.1</v>
      </c>
      <c r="Q28" s="86"/>
      <c r="R28" s="186">
        <v>0</v>
      </c>
      <c r="S28" s="54">
        <v>780.68</v>
      </c>
      <c r="T28" s="51">
        <v>2788.01</v>
      </c>
      <c r="U28" s="50"/>
      <c r="V28" s="51">
        <v>280.61</v>
      </c>
      <c r="W28" s="50"/>
      <c r="X28" s="51">
        <f>M28*9%</f>
        <v>106.02</v>
      </c>
      <c r="Y28" s="51">
        <v>1002.13</v>
      </c>
      <c r="Z28" s="316"/>
      <c r="AA28" s="51">
        <v>874.19</v>
      </c>
      <c r="AB28" s="51">
        <v>3121.96</v>
      </c>
      <c r="AC28" s="188">
        <f t="shared" si="2"/>
        <v>13824.2</v>
      </c>
      <c r="AD28" s="313"/>
      <c r="AE28" s="117" t="s">
        <v>137</v>
      </c>
    </row>
    <row r="29" spans="1:32" s="25" customFormat="1">
      <c r="A29" s="110"/>
      <c r="B29" s="110"/>
      <c r="C29" s="111"/>
      <c r="D29" s="112"/>
      <c r="E29" s="112"/>
      <c r="F29" s="113"/>
      <c r="G29" s="114"/>
      <c r="H29" s="114"/>
      <c r="I29" s="114"/>
      <c r="J29" s="113"/>
      <c r="K29" s="113"/>
      <c r="L29" s="112"/>
      <c r="M29" s="94"/>
      <c r="N29" s="115"/>
      <c r="O29" s="94"/>
      <c r="P29" s="94"/>
      <c r="Q29" s="94"/>
      <c r="R29" s="94"/>
      <c r="S29" s="94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6"/>
      <c r="AE29" s="117"/>
    </row>
    <row r="30" spans="1:32" s="25" customFormat="1" ht="52.5" customHeight="1">
      <c r="A30" s="110"/>
      <c r="B30" s="110"/>
      <c r="C30" s="111"/>
      <c r="D30" s="112"/>
      <c r="E30" s="112"/>
      <c r="F30" s="113"/>
      <c r="G30" s="114"/>
      <c r="H30" s="114"/>
      <c r="I30" s="114"/>
      <c r="J30" s="113"/>
      <c r="K30" s="113"/>
      <c r="L30" s="112"/>
      <c r="M30" s="94"/>
      <c r="N30" s="115"/>
      <c r="O30" s="94"/>
      <c r="P30" s="94"/>
      <c r="Q30" s="94"/>
      <c r="R30" s="94"/>
      <c r="S30" s="94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6"/>
      <c r="AE30" s="117"/>
    </row>
    <row r="31" spans="1:32" s="25" customFormat="1" ht="13.5" thickBot="1">
      <c r="A31" s="110"/>
      <c r="B31" s="205"/>
      <c r="C31" s="202"/>
      <c r="D31" s="112"/>
      <c r="E31" s="112"/>
      <c r="F31" s="113"/>
      <c r="G31" s="114"/>
      <c r="H31" s="114"/>
      <c r="I31" s="114"/>
      <c r="J31" s="113"/>
      <c r="K31" s="113"/>
      <c r="L31" s="112"/>
      <c r="M31" s="94"/>
      <c r="N31" s="115"/>
      <c r="O31" s="94"/>
      <c r="P31" s="94"/>
      <c r="Q31" s="94"/>
      <c r="R31" s="94"/>
      <c r="S31" s="94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6"/>
      <c r="AE31" s="117"/>
    </row>
    <row r="32" spans="1:32" s="25" customFormat="1" ht="13.5" thickBot="1">
      <c r="A32" s="247" t="s">
        <v>36</v>
      </c>
      <c r="B32" s="203" t="s">
        <v>153</v>
      </c>
      <c r="C32" s="204">
        <v>2018</v>
      </c>
      <c r="D32" s="73" t="s">
        <v>157</v>
      </c>
      <c r="E32" s="73"/>
      <c r="F32" s="74" t="s">
        <v>73</v>
      </c>
      <c r="G32" s="82" t="s">
        <v>46</v>
      </c>
      <c r="H32" s="55">
        <v>0</v>
      </c>
      <c r="I32" s="128"/>
      <c r="J32" s="74" t="s">
        <v>163</v>
      </c>
      <c r="K32" s="74" t="s">
        <v>25</v>
      </c>
      <c r="L32" s="250" t="s">
        <v>34</v>
      </c>
      <c r="M32" s="82">
        <v>391.92</v>
      </c>
      <c r="N32" s="83">
        <v>147.56</v>
      </c>
      <c r="O32" s="129">
        <v>119.04</v>
      </c>
      <c r="P32" s="129">
        <v>277</v>
      </c>
      <c r="Q32" s="135" t="s">
        <v>62</v>
      </c>
      <c r="R32" s="95"/>
      <c r="S32" s="95"/>
      <c r="T32" s="96"/>
      <c r="U32" s="96"/>
      <c r="V32" s="83">
        <v>81.680000000000007</v>
      </c>
      <c r="W32" s="135" t="s">
        <v>62</v>
      </c>
      <c r="X32" s="96"/>
      <c r="Y32" s="84">
        <v>190.06</v>
      </c>
      <c r="Z32" s="130" t="s">
        <v>35</v>
      </c>
      <c r="AA32" s="83">
        <v>67.44</v>
      </c>
      <c r="AB32" s="131">
        <v>156.93</v>
      </c>
      <c r="AC32" s="133">
        <f>P32+Y32+AB32</f>
        <v>623.99</v>
      </c>
      <c r="AD32" s="132">
        <v>623.99</v>
      </c>
      <c r="AE32" s="117"/>
    </row>
    <row r="33" spans="1:61" s="25" customFormat="1" ht="12.75" customHeight="1">
      <c r="A33" s="248"/>
      <c r="B33" s="19" t="s">
        <v>153</v>
      </c>
      <c r="C33" s="256">
        <v>2018</v>
      </c>
      <c r="D33" s="73" t="s">
        <v>158</v>
      </c>
      <c r="E33" s="73"/>
      <c r="F33" s="55" t="s">
        <v>77</v>
      </c>
      <c r="G33" s="57">
        <v>10000</v>
      </c>
      <c r="H33" s="134">
        <v>10000</v>
      </c>
      <c r="I33" s="56"/>
      <c r="J33" s="259" t="s">
        <v>164</v>
      </c>
      <c r="K33" s="262" t="s">
        <v>25</v>
      </c>
      <c r="L33" s="251"/>
      <c r="M33" s="84">
        <v>342.24</v>
      </c>
      <c r="N33" s="83">
        <v>230.64</v>
      </c>
      <c r="O33" s="83">
        <v>111.6</v>
      </c>
      <c r="P33" s="84">
        <v>258.18</v>
      </c>
      <c r="Q33" s="253" t="s">
        <v>62</v>
      </c>
      <c r="R33" s="96"/>
      <c r="S33" s="96"/>
      <c r="T33" s="96"/>
      <c r="U33" s="96"/>
      <c r="V33" s="83">
        <v>11.52</v>
      </c>
      <c r="W33" s="253" t="s">
        <v>62</v>
      </c>
      <c r="X33" s="96"/>
      <c r="Y33" s="83">
        <v>49.97</v>
      </c>
      <c r="Z33" s="323" t="s">
        <v>35</v>
      </c>
      <c r="AA33" s="83">
        <v>90</v>
      </c>
      <c r="AB33" s="136">
        <v>208.21</v>
      </c>
      <c r="AC33" s="138">
        <f t="shared" ref="AC33:AC35" si="3">P33+Y33+AB33</f>
        <v>516.36</v>
      </c>
      <c r="AD33" s="331">
        <v>2157.1999999999998</v>
      </c>
    </row>
    <row r="34" spans="1:61" s="25" customFormat="1" ht="15" customHeight="1">
      <c r="A34" s="248"/>
      <c r="B34" s="19" t="s">
        <v>153</v>
      </c>
      <c r="C34" s="257"/>
      <c r="D34" s="199" t="s">
        <v>159</v>
      </c>
      <c r="E34" s="141"/>
      <c r="F34" s="27" t="s">
        <v>76</v>
      </c>
      <c r="G34" s="40">
        <v>0</v>
      </c>
      <c r="H34" s="100">
        <v>20000</v>
      </c>
      <c r="I34" s="45"/>
      <c r="J34" s="260"/>
      <c r="K34" s="263"/>
      <c r="L34" s="251"/>
      <c r="M34" s="24">
        <v>295.12</v>
      </c>
      <c r="N34" s="8">
        <v>117.8</v>
      </c>
      <c r="O34" s="8">
        <v>177.32</v>
      </c>
      <c r="P34" s="24">
        <v>410.21</v>
      </c>
      <c r="Q34" s="254"/>
      <c r="R34" s="42"/>
      <c r="S34" s="42"/>
      <c r="T34" s="42"/>
      <c r="U34" s="42"/>
      <c r="V34" s="10">
        <v>34.32</v>
      </c>
      <c r="W34" s="254"/>
      <c r="X34" s="42"/>
      <c r="Y34" s="10">
        <v>79.400000000000006</v>
      </c>
      <c r="Z34" s="324"/>
      <c r="AA34" s="10">
        <v>143</v>
      </c>
      <c r="AB34" s="87">
        <v>330.81</v>
      </c>
      <c r="AC34" s="137">
        <f t="shared" si="3"/>
        <v>820.42000000000007</v>
      </c>
      <c r="AD34" s="332"/>
    </row>
    <row r="35" spans="1:61" s="25" customFormat="1" ht="15.75" customHeight="1" thickBot="1">
      <c r="A35" s="248"/>
      <c r="B35" s="19" t="s">
        <v>153</v>
      </c>
      <c r="C35" s="258"/>
      <c r="D35" s="200" t="s">
        <v>159</v>
      </c>
      <c r="E35" s="142"/>
      <c r="F35" s="107" t="s">
        <v>76</v>
      </c>
      <c r="G35" s="40">
        <v>0</v>
      </c>
      <c r="H35" s="65">
        <v>20000</v>
      </c>
      <c r="I35" s="59"/>
      <c r="J35" s="261"/>
      <c r="K35" s="264"/>
      <c r="L35" s="251"/>
      <c r="M35" s="48">
        <v>295.12</v>
      </c>
      <c r="N35" s="49">
        <v>117.8</v>
      </c>
      <c r="O35" s="49">
        <v>177.32</v>
      </c>
      <c r="P35" s="48">
        <v>410.21</v>
      </c>
      <c r="Q35" s="255"/>
      <c r="R35" s="50"/>
      <c r="S35" s="50"/>
      <c r="T35" s="50"/>
      <c r="U35" s="50"/>
      <c r="V35" s="10">
        <v>34.32</v>
      </c>
      <c r="W35" s="255"/>
      <c r="X35" s="50"/>
      <c r="Y35" s="10">
        <v>79.400000000000006</v>
      </c>
      <c r="Z35" s="325"/>
      <c r="AA35" s="10">
        <v>143</v>
      </c>
      <c r="AB35" s="87">
        <v>330.81</v>
      </c>
      <c r="AC35" s="139">
        <f t="shared" si="3"/>
        <v>820.42000000000007</v>
      </c>
      <c r="AD35" s="333"/>
    </row>
    <row r="36" spans="1:61" s="25" customFormat="1" ht="15" customHeight="1">
      <c r="A36" s="248"/>
      <c r="B36" s="19" t="s">
        <v>153</v>
      </c>
      <c r="C36" s="256">
        <v>2019</v>
      </c>
      <c r="D36" s="74" t="s">
        <v>160</v>
      </c>
      <c r="E36" s="74"/>
      <c r="F36" s="74" t="s">
        <v>69</v>
      </c>
      <c r="G36" s="57">
        <v>252540</v>
      </c>
      <c r="H36" s="55">
        <v>0</v>
      </c>
      <c r="I36" s="56"/>
      <c r="J36" s="259" t="s">
        <v>165</v>
      </c>
      <c r="K36" s="262" t="s">
        <v>25</v>
      </c>
      <c r="L36" s="251"/>
      <c r="M36" s="84">
        <v>3521.33</v>
      </c>
      <c r="N36" s="83">
        <v>223.2</v>
      </c>
      <c r="O36" s="83">
        <v>3258.45</v>
      </c>
      <c r="P36" s="84">
        <v>7079.94</v>
      </c>
      <c r="Q36" s="253" t="s">
        <v>62</v>
      </c>
      <c r="R36" s="96"/>
      <c r="S36" s="96"/>
      <c r="T36" s="96"/>
      <c r="U36" s="96"/>
      <c r="V36" s="83">
        <v>638.35</v>
      </c>
      <c r="W36" s="253" t="s">
        <v>62</v>
      </c>
      <c r="X36" s="96"/>
      <c r="Y36" s="83">
        <v>1383.5</v>
      </c>
      <c r="Z36" s="323" t="s">
        <v>35</v>
      </c>
      <c r="AA36" s="83">
        <v>2610.6799999999998</v>
      </c>
      <c r="AB36" s="83">
        <v>5630.78</v>
      </c>
      <c r="AC36" s="53">
        <v>14094.22</v>
      </c>
      <c r="AD36" s="328">
        <v>80604</v>
      </c>
    </row>
    <row r="37" spans="1:61" s="25" customFormat="1" ht="15" customHeight="1">
      <c r="A37" s="248"/>
      <c r="B37" s="19" t="s">
        <v>153</v>
      </c>
      <c r="C37" s="257"/>
      <c r="D37" s="199" t="s">
        <v>161</v>
      </c>
      <c r="E37" s="141"/>
      <c r="F37" s="27" t="s">
        <v>75</v>
      </c>
      <c r="G37" s="46">
        <v>252550</v>
      </c>
      <c r="H37" s="40">
        <v>0</v>
      </c>
      <c r="I37" s="45"/>
      <c r="J37" s="260"/>
      <c r="K37" s="263"/>
      <c r="L37" s="251"/>
      <c r="M37" s="24">
        <v>3197.22</v>
      </c>
      <c r="N37" s="8">
        <v>223.2</v>
      </c>
      <c r="O37" s="8">
        <v>2800.02</v>
      </c>
      <c r="P37" s="24">
        <v>6005.35</v>
      </c>
      <c r="Q37" s="254"/>
      <c r="R37" s="42"/>
      <c r="S37" s="42"/>
      <c r="T37" s="42"/>
      <c r="U37" s="42"/>
      <c r="V37" s="10">
        <v>578.02</v>
      </c>
      <c r="W37" s="254"/>
      <c r="X37" s="42"/>
      <c r="Y37" s="10">
        <v>1229.4100000000001</v>
      </c>
      <c r="Z37" s="324"/>
      <c r="AA37" s="10">
        <v>2227.1999999999998</v>
      </c>
      <c r="AB37" s="10">
        <v>4776.78</v>
      </c>
      <c r="AC37" s="47">
        <v>12011.54</v>
      </c>
      <c r="AD37" s="329"/>
    </row>
    <row r="38" spans="1:61" s="25" customFormat="1" ht="15.75" customHeight="1" thickBot="1">
      <c r="A38" s="249"/>
      <c r="B38" s="77" t="s">
        <v>153</v>
      </c>
      <c r="C38" s="258"/>
      <c r="D38" s="200" t="s">
        <v>162</v>
      </c>
      <c r="E38" s="142"/>
      <c r="F38" s="107" t="s">
        <v>74</v>
      </c>
      <c r="G38" s="60">
        <v>1390000</v>
      </c>
      <c r="H38" s="58">
        <v>0</v>
      </c>
      <c r="I38" s="59"/>
      <c r="J38" s="261"/>
      <c r="K38" s="264"/>
      <c r="L38" s="252"/>
      <c r="M38" s="48">
        <v>12995.2</v>
      </c>
      <c r="N38" s="49">
        <v>260.39999999999998</v>
      </c>
      <c r="O38" s="49">
        <v>12705.04</v>
      </c>
      <c r="P38" s="48">
        <v>27249.15</v>
      </c>
      <c r="Q38" s="255"/>
      <c r="R38" s="50"/>
      <c r="S38" s="50"/>
      <c r="T38" s="50"/>
      <c r="U38" s="50"/>
      <c r="V38" s="51">
        <v>2464.8000000000002</v>
      </c>
      <c r="W38" s="255"/>
      <c r="X38" s="50"/>
      <c r="Y38" s="51">
        <v>5274.03</v>
      </c>
      <c r="Z38" s="325"/>
      <c r="AA38" s="51">
        <v>10246</v>
      </c>
      <c r="AB38" s="51">
        <v>21976.02</v>
      </c>
      <c r="AC38" s="52">
        <v>54499.199999999997</v>
      </c>
      <c r="AD38" s="330"/>
    </row>
    <row r="39" spans="1:61" s="25" customFormat="1">
      <c r="A39" s="110"/>
      <c r="B39" s="110"/>
      <c r="C39" s="111"/>
      <c r="D39" s="112"/>
      <c r="E39" s="112"/>
      <c r="F39" s="113"/>
      <c r="G39" s="114"/>
      <c r="H39" s="114"/>
      <c r="I39" s="114"/>
      <c r="J39" s="113"/>
      <c r="K39" s="113"/>
      <c r="L39" s="112"/>
      <c r="M39" s="94"/>
      <c r="N39" s="115"/>
      <c r="O39" s="94"/>
      <c r="P39" s="94"/>
      <c r="Q39" s="94"/>
      <c r="R39" s="94"/>
      <c r="S39" s="94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91"/>
    </row>
    <row r="40" spans="1:61" s="25" customFormat="1" ht="56.25" customHeight="1">
      <c r="A40" s="110"/>
      <c r="B40" s="110"/>
      <c r="C40" s="111"/>
      <c r="D40" s="112"/>
      <c r="E40" s="112"/>
      <c r="F40" s="113"/>
      <c r="G40" s="114"/>
      <c r="H40" s="114"/>
      <c r="I40" s="114"/>
      <c r="J40" s="113"/>
      <c r="K40" s="113"/>
      <c r="L40" s="112"/>
      <c r="M40" s="94"/>
      <c r="N40" s="115"/>
      <c r="O40" s="94"/>
      <c r="P40" s="94"/>
      <c r="Q40" s="94"/>
      <c r="R40" s="94"/>
      <c r="S40" s="94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91"/>
    </row>
    <row r="41" spans="1:61" s="25" customFormat="1" ht="13.5" thickBot="1">
      <c r="A41" s="110"/>
      <c r="B41" s="110"/>
      <c r="C41" s="111"/>
      <c r="D41" s="112"/>
      <c r="E41" s="112"/>
      <c r="F41" s="113"/>
      <c r="G41" s="114"/>
      <c r="H41" s="114"/>
      <c r="I41" s="114"/>
      <c r="J41" s="113"/>
      <c r="K41" s="113"/>
      <c r="L41" s="112"/>
      <c r="M41" s="94"/>
      <c r="N41" s="115"/>
      <c r="O41" s="94"/>
      <c r="P41" s="94"/>
      <c r="Q41" s="94"/>
      <c r="R41" s="94"/>
      <c r="S41" s="94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91"/>
    </row>
    <row r="42" spans="1:61" s="25" customFormat="1" ht="13.5" thickBot="1">
      <c r="A42" s="140" t="s">
        <v>82</v>
      </c>
      <c r="B42" s="19" t="s">
        <v>153</v>
      </c>
      <c r="C42" s="33">
        <v>2015</v>
      </c>
      <c r="D42" s="22" t="s">
        <v>61</v>
      </c>
      <c r="E42" s="148" t="s">
        <v>59</v>
      </c>
      <c r="F42" s="22" t="s">
        <v>61</v>
      </c>
      <c r="G42" s="75">
        <v>1403470</v>
      </c>
      <c r="H42" s="40">
        <v>0</v>
      </c>
      <c r="I42" s="88" t="s">
        <v>59</v>
      </c>
      <c r="J42" s="22" t="s">
        <v>166</v>
      </c>
      <c r="K42" s="22" t="s">
        <v>25</v>
      </c>
      <c r="L42" s="66" t="s">
        <v>83</v>
      </c>
      <c r="M42" s="23">
        <v>14919.1</v>
      </c>
      <c r="N42" s="10">
        <v>565</v>
      </c>
      <c r="O42" s="10">
        <v>28193.439999999999</v>
      </c>
      <c r="P42" s="10">
        <v>78848.490000000005</v>
      </c>
      <c r="Q42" s="88" t="s">
        <v>59</v>
      </c>
      <c r="R42" s="40">
        <v>0</v>
      </c>
      <c r="S42" s="23">
        <v>18245.11</v>
      </c>
      <c r="T42" s="10">
        <v>51026.03</v>
      </c>
      <c r="U42" s="10">
        <v>3033.04</v>
      </c>
      <c r="V42" s="10">
        <v>3033.04</v>
      </c>
      <c r="W42" s="88" t="s">
        <v>59</v>
      </c>
      <c r="X42" s="10">
        <v>1342.72</v>
      </c>
      <c r="Y42" s="10">
        <v>8482.49</v>
      </c>
      <c r="Z42" s="71" t="s">
        <v>35</v>
      </c>
      <c r="AA42" s="10">
        <v>6915.29</v>
      </c>
      <c r="AB42" s="10">
        <v>19339.97</v>
      </c>
      <c r="AC42" s="125">
        <f>P42+Y42+AB42</f>
        <v>106670.95000000001</v>
      </c>
      <c r="AD42" s="91"/>
    </row>
    <row r="43" spans="1:61" s="25" customFormat="1">
      <c r="A43" s="110"/>
      <c r="B43" s="110"/>
      <c r="C43" s="111"/>
      <c r="D43" s="112"/>
      <c r="E43" s="112"/>
      <c r="F43" s="113"/>
      <c r="G43" s="114"/>
      <c r="H43" s="114"/>
      <c r="I43" s="114"/>
      <c r="J43" s="113"/>
      <c r="K43" s="113"/>
      <c r="L43" s="112"/>
      <c r="M43" s="94"/>
      <c r="N43" s="115"/>
      <c r="O43" s="94"/>
      <c r="P43" s="94"/>
      <c r="Q43" s="94"/>
      <c r="R43" s="94"/>
      <c r="S43" s="94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91"/>
    </row>
    <row r="44" spans="1:61" s="25" customFormat="1" ht="60.75" customHeight="1">
      <c r="A44" s="110"/>
      <c r="B44" s="110"/>
      <c r="C44" s="111"/>
      <c r="D44" s="112"/>
      <c r="E44" s="112"/>
      <c r="F44" s="113"/>
      <c r="G44" s="114"/>
      <c r="H44" s="114"/>
      <c r="I44" s="114"/>
      <c r="J44" s="113"/>
      <c r="K44" s="113"/>
      <c r="L44" s="112"/>
      <c r="M44" s="94"/>
      <c r="N44" s="115"/>
      <c r="O44" s="94"/>
      <c r="P44" s="94"/>
      <c r="Q44" s="94"/>
      <c r="R44" s="94"/>
      <c r="S44" s="94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91"/>
    </row>
    <row r="45" spans="1:61" s="25" customFormat="1" ht="13.5" thickBot="1">
      <c r="A45" s="110"/>
      <c r="B45" s="110"/>
      <c r="C45" s="111"/>
      <c r="D45" s="112"/>
      <c r="E45" s="112"/>
      <c r="F45" s="113"/>
      <c r="G45" s="114"/>
      <c r="H45" s="114"/>
      <c r="I45" s="114"/>
      <c r="J45" s="113"/>
      <c r="K45" s="113"/>
      <c r="L45" s="112"/>
      <c r="M45" s="94"/>
      <c r="N45" s="115"/>
      <c r="O45" s="94"/>
      <c r="P45" s="94"/>
      <c r="Q45" s="94"/>
      <c r="R45" s="94"/>
      <c r="S45" s="94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91"/>
    </row>
    <row r="46" spans="1:61" s="25" customFormat="1" ht="13.5" thickBot="1">
      <c r="A46" s="146" t="s">
        <v>87</v>
      </c>
      <c r="B46" s="19" t="s">
        <v>153</v>
      </c>
      <c r="C46" s="33">
        <v>2016</v>
      </c>
      <c r="D46" s="127" t="s">
        <v>49</v>
      </c>
      <c r="E46" s="127"/>
      <c r="F46" s="22" t="s">
        <v>86</v>
      </c>
      <c r="G46" s="21">
        <v>892798.59</v>
      </c>
      <c r="H46" s="40">
        <v>0</v>
      </c>
      <c r="I46" s="89" t="s">
        <v>62</v>
      </c>
      <c r="J46" s="22" t="s">
        <v>167</v>
      </c>
      <c r="K46" s="22" t="s">
        <v>25</v>
      </c>
      <c r="L46" s="66" t="s">
        <v>88</v>
      </c>
      <c r="M46" s="23">
        <v>9475.5</v>
      </c>
      <c r="N46" s="10">
        <v>163.68</v>
      </c>
      <c r="O46" s="23">
        <v>9311.81</v>
      </c>
      <c r="P46" s="23">
        <v>23783.63</v>
      </c>
      <c r="Q46" s="89" t="s">
        <v>62</v>
      </c>
      <c r="R46" s="78"/>
      <c r="S46" s="37"/>
      <c r="T46" s="42"/>
      <c r="U46" s="42"/>
      <c r="V46" s="10">
        <v>1802.29</v>
      </c>
      <c r="W46" s="89" t="s">
        <v>62</v>
      </c>
      <c r="X46" s="42"/>
      <c r="Y46" s="23">
        <v>4603.28</v>
      </c>
      <c r="Z46" s="71" t="s">
        <v>35</v>
      </c>
      <c r="AA46" s="10">
        <v>7509.53</v>
      </c>
      <c r="AB46" s="23">
        <v>19180.349999999999</v>
      </c>
      <c r="AC46" s="125">
        <f>P46+Y46+AB46</f>
        <v>47567.259999999995</v>
      </c>
      <c r="AD46" s="91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</row>
    <row r="47" spans="1:61" s="25" customFormat="1">
      <c r="A47" s="110"/>
      <c r="B47" s="110"/>
      <c r="C47" s="111"/>
      <c r="D47" s="112"/>
      <c r="E47" s="112"/>
      <c r="F47" s="113"/>
      <c r="G47" s="114"/>
      <c r="H47" s="114"/>
      <c r="I47" s="114"/>
      <c r="J47" s="113"/>
      <c r="K47" s="113"/>
      <c r="L47" s="112"/>
      <c r="M47" s="94"/>
      <c r="N47" s="115"/>
      <c r="O47" s="94"/>
      <c r="P47" s="94"/>
      <c r="Q47" s="94"/>
      <c r="R47" s="94"/>
      <c r="S47" s="94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91"/>
    </row>
    <row r="48" spans="1:61" s="25" customFormat="1" ht="61.5" customHeight="1">
      <c r="A48" s="110"/>
      <c r="B48" s="110"/>
      <c r="C48" s="111"/>
      <c r="D48" s="112"/>
      <c r="E48" s="112"/>
      <c r="F48" s="113"/>
      <c r="G48" s="114"/>
      <c r="H48" s="114"/>
      <c r="I48" s="114"/>
      <c r="J48" s="113"/>
      <c r="K48" s="113"/>
      <c r="L48" s="112"/>
      <c r="M48" s="94"/>
      <c r="N48" s="115"/>
      <c r="O48" s="94"/>
      <c r="P48" s="94"/>
      <c r="Q48" s="94"/>
      <c r="R48" s="94"/>
      <c r="S48" s="94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91"/>
    </row>
    <row r="49" spans="1:45" s="25" customFormat="1">
      <c r="A49" s="110"/>
      <c r="B49" s="110"/>
      <c r="C49" s="111"/>
      <c r="D49" s="112"/>
      <c r="E49" s="112"/>
      <c r="F49" s="113"/>
      <c r="G49" s="114"/>
      <c r="H49" s="114"/>
      <c r="I49" s="114"/>
      <c r="J49" s="113"/>
      <c r="K49" s="113"/>
      <c r="L49" s="112"/>
      <c r="M49" s="94"/>
      <c r="N49" s="115"/>
      <c r="O49" s="94"/>
      <c r="P49" s="94"/>
      <c r="Q49" s="94"/>
      <c r="R49" s="94"/>
      <c r="S49" s="94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91"/>
    </row>
    <row r="50" spans="1:45" s="25" customFormat="1">
      <c r="A50" s="146" t="s">
        <v>89</v>
      </c>
      <c r="B50" s="19" t="s">
        <v>153</v>
      </c>
      <c r="C50" s="33">
        <v>2003</v>
      </c>
      <c r="D50" s="127" t="s">
        <v>68</v>
      </c>
      <c r="E50" s="127" t="s">
        <v>68</v>
      </c>
      <c r="F50" s="127" t="s">
        <v>68</v>
      </c>
      <c r="G50" s="76" t="s">
        <v>90</v>
      </c>
      <c r="H50" s="40">
        <v>0</v>
      </c>
      <c r="I50" s="32"/>
      <c r="J50" s="22" t="s">
        <v>91</v>
      </c>
      <c r="K50" s="22" t="s">
        <v>45</v>
      </c>
      <c r="L50" s="66" t="s">
        <v>92</v>
      </c>
      <c r="M50" s="23">
        <v>347.45</v>
      </c>
      <c r="N50" s="10">
        <v>44</v>
      </c>
      <c r="O50" s="89"/>
      <c r="P50" s="89"/>
      <c r="Q50" s="32"/>
      <c r="R50" s="37"/>
      <c r="S50" s="76" t="s">
        <v>90</v>
      </c>
      <c r="T50" s="76" t="s">
        <v>90</v>
      </c>
      <c r="U50" s="10"/>
      <c r="V50" s="10">
        <v>38.11</v>
      </c>
      <c r="W50" s="32"/>
      <c r="X50" s="21"/>
      <c r="Y50" s="10">
        <v>340.34</v>
      </c>
      <c r="Z50" s="10">
        <v>265.33999999999997</v>
      </c>
      <c r="AA50" s="42"/>
      <c r="AB50" s="10">
        <v>1194.6600000000001</v>
      </c>
      <c r="AC50" s="147">
        <f>P50+Y50+AB50</f>
        <v>1535</v>
      </c>
      <c r="AD50" s="91"/>
      <c r="AE50" s="25" t="s">
        <v>186</v>
      </c>
    </row>
    <row r="51" spans="1:45" s="25" customFormat="1">
      <c r="A51" s="110"/>
      <c r="B51" s="110"/>
      <c r="C51" s="111"/>
      <c r="D51" s="112"/>
      <c r="E51" s="112"/>
      <c r="F51" s="113"/>
      <c r="G51" s="114"/>
      <c r="H51" s="114"/>
      <c r="I51" s="114"/>
      <c r="J51" s="113"/>
      <c r="K51" s="113"/>
      <c r="L51" s="112"/>
      <c r="M51" s="94"/>
      <c r="N51" s="115"/>
      <c r="O51" s="94"/>
      <c r="P51" s="94"/>
      <c r="Q51" s="94"/>
      <c r="R51" s="94"/>
      <c r="S51" s="94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91"/>
    </row>
    <row r="52" spans="1:45" s="25" customFormat="1" ht="49.5" customHeight="1">
      <c r="A52" s="110"/>
      <c r="B52" s="110"/>
      <c r="C52" s="111"/>
      <c r="D52" s="112"/>
      <c r="E52" s="112"/>
      <c r="F52" s="113"/>
      <c r="G52" s="114"/>
      <c r="H52" s="114"/>
      <c r="I52" s="114"/>
      <c r="J52" s="113"/>
      <c r="K52" s="113"/>
      <c r="L52" s="112"/>
      <c r="M52" s="94"/>
      <c r="N52" s="115"/>
      <c r="O52" s="94"/>
      <c r="P52" s="94"/>
      <c r="Q52" s="94"/>
      <c r="R52" s="94"/>
      <c r="S52" s="94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91"/>
    </row>
    <row r="53" spans="1:45" s="25" customFormat="1">
      <c r="A53" s="110"/>
      <c r="B53" s="110"/>
      <c r="C53" s="111"/>
      <c r="D53" s="112"/>
      <c r="E53" s="112"/>
      <c r="F53" s="113"/>
      <c r="G53" s="114"/>
      <c r="H53" s="114"/>
      <c r="I53" s="114"/>
      <c r="J53" s="113"/>
      <c r="K53" s="113"/>
      <c r="L53" s="112"/>
      <c r="M53" s="94"/>
      <c r="N53" s="115"/>
      <c r="O53" s="94"/>
      <c r="P53" s="94"/>
      <c r="Q53" s="94"/>
      <c r="R53" s="94"/>
      <c r="S53" s="94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91"/>
    </row>
    <row r="54" spans="1:45" s="25" customFormat="1">
      <c r="A54" s="140" t="s">
        <v>94</v>
      </c>
      <c r="B54" s="19" t="s">
        <v>153</v>
      </c>
      <c r="C54" s="33">
        <v>2015</v>
      </c>
      <c r="D54" s="22" t="s">
        <v>65</v>
      </c>
      <c r="E54" s="148" t="s">
        <v>59</v>
      </c>
      <c r="F54" s="22" t="s">
        <v>65</v>
      </c>
      <c r="G54" s="70">
        <v>18000</v>
      </c>
      <c r="H54" s="40">
        <v>0</v>
      </c>
      <c r="I54" s="88" t="s">
        <v>59</v>
      </c>
      <c r="J54" s="22" t="s">
        <v>168</v>
      </c>
      <c r="K54" s="22" t="s">
        <v>45</v>
      </c>
      <c r="L54" s="66" t="s">
        <v>95</v>
      </c>
      <c r="M54" s="70">
        <v>446.6</v>
      </c>
      <c r="N54" s="10">
        <v>77.72</v>
      </c>
      <c r="O54" s="70">
        <v>602.88</v>
      </c>
      <c r="P54" s="70">
        <v>1758.73</v>
      </c>
      <c r="Q54" s="88" t="s">
        <v>59</v>
      </c>
      <c r="R54" s="40">
        <v>0</v>
      </c>
      <c r="S54" s="70">
        <v>234</v>
      </c>
      <c r="T54" s="149">
        <v>682.63</v>
      </c>
      <c r="U54" s="88" t="s">
        <v>59</v>
      </c>
      <c r="V54" s="70">
        <v>99.49</v>
      </c>
      <c r="W54" s="88" t="s">
        <v>59</v>
      </c>
      <c r="X54" s="70" t="s">
        <v>46</v>
      </c>
      <c r="Y54" s="70">
        <v>290.23</v>
      </c>
      <c r="Z54" s="71" t="s">
        <v>35</v>
      </c>
      <c r="AA54" s="149">
        <v>269.39</v>
      </c>
      <c r="AB54" s="70">
        <v>785.87</v>
      </c>
      <c r="AC54" s="150">
        <f>P54+T54+Y54+AB54</f>
        <v>3517.46</v>
      </c>
      <c r="AD54" s="91"/>
      <c r="AE54" s="25" t="s">
        <v>99</v>
      </c>
    </row>
    <row r="55" spans="1:45" s="25" customFormat="1">
      <c r="A55" s="110"/>
      <c r="B55" s="110"/>
      <c r="C55" s="111"/>
      <c r="D55" s="112"/>
      <c r="E55" s="112"/>
      <c r="F55" s="113"/>
      <c r="G55" s="114"/>
      <c r="H55" s="114"/>
      <c r="I55" s="114"/>
      <c r="J55" s="113"/>
      <c r="K55" s="113"/>
      <c r="L55" s="112"/>
      <c r="M55" s="94"/>
      <c r="N55" s="115"/>
      <c r="O55" s="94"/>
      <c r="P55" s="94"/>
      <c r="Q55" s="94"/>
      <c r="R55" s="94"/>
      <c r="S55" s="94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91"/>
    </row>
    <row r="56" spans="1:45" s="25" customFormat="1" ht="58.5" customHeight="1">
      <c r="A56" s="110"/>
      <c r="B56" s="110"/>
      <c r="C56" s="111"/>
      <c r="D56" s="112"/>
      <c r="E56" s="112"/>
      <c r="F56" s="113"/>
      <c r="G56" s="114"/>
      <c r="H56" s="114"/>
      <c r="I56" s="114"/>
      <c r="J56" s="113"/>
      <c r="K56" s="113"/>
      <c r="L56" s="112"/>
      <c r="M56" s="94"/>
      <c r="N56" s="115"/>
      <c r="O56" s="94"/>
      <c r="P56" s="94"/>
      <c r="Q56" s="94"/>
      <c r="R56" s="94"/>
      <c r="S56" s="94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91"/>
    </row>
    <row r="57" spans="1:45" s="25" customFormat="1" ht="13.5" thickBot="1">
      <c r="A57" s="110"/>
      <c r="B57" s="205"/>
      <c r="C57" s="202"/>
      <c r="D57" s="112"/>
      <c r="E57" s="112"/>
      <c r="F57" s="113"/>
      <c r="G57" s="161"/>
      <c r="H57" s="161"/>
      <c r="I57" s="161"/>
      <c r="J57" s="113"/>
      <c r="K57" s="113"/>
      <c r="L57" s="112"/>
      <c r="M57" s="94"/>
      <c r="N57" s="115"/>
      <c r="O57" s="94"/>
      <c r="P57" s="94"/>
      <c r="Q57" s="94"/>
      <c r="R57" s="94"/>
      <c r="S57" s="94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91"/>
    </row>
    <row r="58" spans="1:45" s="25" customFormat="1" ht="13.5" thickBot="1">
      <c r="A58" s="335" t="s">
        <v>96</v>
      </c>
      <c r="B58" s="203" t="s">
        <v>153</v>
      </c>
      <c r="C58" s="204">
        <v>2007</v>
      </c>
      <c r="D58" s="92" t="s">
        <v>152</v>
      </c>
      <c r="E58" s="92" t="s">
        <v>1</v>
      </c>
      <c r="F58" s="92" t="s">
        <v>1</v>
      </c>
      <c r="G58" s="191">
        <v>0</v>
      </c>
      <c r="H58" s="191">
        <v>0</v>
      </c>
      <c r="I58" s="191">
        <v>0</v>
      </c>
      <c r="J58" s="265" t="s">
        <v>169</v>
      </c>
      <c r="K58" s="267" t="s">
        <v>38</v>
      </c>
      <c r="L58" s="228" t="s">
        <v>97</v>
      </c>
      <c r="M58" s="84">
        <v>389</v>
      </c>
      <c r="N58" s="83">
        <v>368</v>
      </c>
      <c r="O58" s="84">
        <v>21</v>
      </c>
      <c r="P58" s="84">
        <v>123.86</v>
      </c>
      <c r="Q58" s="56"/>
      <c r="R58" s="95"/>
      <c r="S58" s="56"/>
      <c r="T58" s="96"/>
      <c r="U58" s="83">
        <v>3.7</v>
      </c>
      <c r="V58" s="83">
        <v>35.799999999999997</v>
      </c>
      <c r="W58" s="57">
        <v>3.7</v>
      </c>
      <c r="X58" s="57">
        <f>M58*9%</f>
        <v>35.01</v>
      </c>
      <c r="Y58" s="83">
        <v>123.86</v>
      </c>
      <c r="Z58" s="207" t="s">
        <v>35</v>
      </c>
      <c r="AA58" s="96"/>
      <c r="AB58" s="96"/>
      <c r="AC58" s="131">
        <f>P58+Y58</f>
        <v>247.72</v>
      </c>
      <c r="AD58" s="326">
        <v>25270.13</v>
      </c>
    </row>
    <row r="59" spans="1:45" s="25" customFormat="1" ht="15.75" customHeight="1" thickBot="1">
      <c r="A59" s="336"/>
      <c r="B59" s="77" t="s">
        <v>153</v>
      </c>
      <c r="C59" s="77">
        <v>2013</v>
      </c>
      <c r="D59" s="107" t="s">
        <v>65</v>
      </c>
      <c r="E59" s="151"/>
      <c r="F59" s="107" t="s">
        <v>65</v>
      </c>
      <c r="G59" s="97">
        <v>150000</v>
      </c>
      <c r="H59" s="58">
        <v>0</v>
      </c>
      <c r="I59" s="152"/>
      <c r="J59" s="266"/>
      <c r="K59" s="268"/>
      <c r="L59" s="230"/>
      <c r="M59" s="97">
        <v>1794.52</v>
      </c>
      <c r="N59" s="51">
        <v>75.599999999999994</v>
      </c>
      <c r="O59" s="54">
        <v>3668.92</v>
      </c>
      <c r="P59" s="48">
        <v>12383.62</v>
      </c>
      <c r="Q59" s="98"/>
      <c r="R59" s="58">
        <v>0</v>
      </c>
      <c r="S59" s="97">
        <v>1950</v>
      </c>
      <c r="T59" s="51">
        <v>6581.79</v>
      </c>
      <c r="U59" s="50"/>
      <c r="V59" s="97">
        <v>465.29</v>
      </c>
      <c r="W59" s="99" t="s">
        <v>59</v>
      </c>
      <c r="X59" s="50"/>
      <c r="Y59" s="97">
        <v>1570.48</v>
      </c>
      <c r="Z59" s="209"/>
      <c r="AA59" s="153">
        <v>1329.23</v>
      </c>
      <c r="AB59" s="97">
        <v>4486.5200000000004</v>
      </c>
      <c r="AC59" s="154">
        <f>P59+T59+Y59+AB59</f>
        <v>25022.41</v>
      </c>
      <c r="AD59" s="327"/>
      <c r="AE59" s="25" t="s">
        <v>99</v>
      </c>
    </row>
    <row r="60" spans="1:45" s="25" customFormat="1">
      <c r="A60" s="110"/>
      <c r="B60" s="110"/>
      <c r="C60" s="111"/>
      <c r="D60" s="112"/>
      <c r="E60" s="112"/>
      <c r="F60" s="113"/>
      <c r="G60" s="114"/>
      <c r="H60" s="114"/>
      <c r="I60" s="114"/>
      <c r="J60" s="113"/>
      <c r="K60" s="113"/>
      <c r="L60" s="112"/>
      <c r="M60" s="94"/>
      <c r="N60" s="115"/>
      <c r="O60" s="94"/>
      <c r="P60" s="94"/>
      <c r="Q60" s="94"/>
      <c r="R60" s="94"/>
      <c r="S60" s="94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91"/>
    </row>
    <row r="61" spans="1:45" s="25" customFormat="1" ht="47.25" customHeight="1">
      <c r="A61" s="110"/>
      <c r="B61" s="110"/>
      <c r="C61" s="111"/>
      <c r="D61" s="112"/>
      <c r="E61" s="112"/>
      <c r="F61" s="113"/>
      <c r="G61" s="114"/>
      <c r="H61" s="114"/>
      <c r="I61" s="114"/>
      <c r="J61" s="113"/>
      <c r="K61" s="113"/>
      <c r="L61" s="112"/>
      <c r="M61" s="94"/>
      <c r="N61" s="115"/>
      <c r="O61" s="94"/>
      <c r="P61" s="94"/>
      <c r="Q61" s="94"/>
      <c r="R61" s="94"/>
      <c r="S61" s="94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91"/>
    </row>
    <row r="62" spans="1:45" s="25" customFormat="1" ht="13.5" thickBot="1">
      <c r="A62" s="110"/>
      <c r="B62" s="110"/>
      <c r="C62" s="111"/>
      <c r="D62" s="112"/>
      <c r="E62" s="112"/>
      <c r="F62" s="113"/>
      <c r="G62" s="114"/>
      <c r="H62" s="114"/>
      <c r="I62" s="114"/>
      <c r="J62" s="113"/>
      <c r="K62" s="113"/>
      <c r="L62" s="112"/>
      <c r="M62" s="94"/>
      <c r="N62" s="115"/>
      <c r="O62" s="94"/>
      <c r="P62" s="94"/>
      <c r="Q62" s="94"/>
      <c r="R62" s="94"/>
      <c r="S62" s="94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91"/>
    </row>
    <row r="63" spans="1:45" s="25" customFormat="1" ht="13.5" thickBot="1">
      <c r="A63" s="146" t="s">
        <v>100</v>
      </c>
      <c r="B63" s="19" t="s">
        <v>153</v>
      </c>
      <c r="C63" s="33">
        <v>2008</v>
      </c>
      <c r="D63" s="22" t="s">
        <v>151</v>
      </c>
      <c r="E63" s="35" t="s">
        <v>2</v>
      </c>
      <c r="F63" s="22" t="s">
        <v>151</v>
      </c>
      <c r="G63" s="40">
        <v>0</v>
      </c>
      <c r="H63" s="40">
        <v>0</v>
      </c>
      <c r="I63" s="40">
        <v>0</v>
      </c>
      <c r="J63" s="34" t="s">
        <v>170</v>
      </c>
      <c r="K63" s="22" t="s">
        <v>47</v>
      </c>
      <c r="L63" s="66" t="s">
        <v>102</v>
      </c>
      <c r="M63" s="23">
        <v>1019.6</v>
      </c>
      <c r="N63" s="10">
        <v>808</v>
      </c>
      <c r="O63" s="23">
        <v>1019.7</v>
      </c>
      <c r="P63" s="23">
        <v>5403.87</v>
      </c>
      <c r="Q63" s="32"/>
      <c r="R63" s="37"/>
      <c r="S63" s="32"/>
      <c r="T63" s="42"/>
      <c r="U63" s="10"/>
      <c r="V63" s="10">
        <v>263.48</v>
      </c>
      <c r="W63" s="21">
        <v>236</v>
      </c>
      <c r="X63" s="21">
        <v>236</v>
      </c>
      <c r="Y63" s="10">
        <v>1396.31</v>
      </c>
      <c r="Z63" s="71" t="s">
        <v>48</v>
      </c>
      <c r="AA63" s="10">
        <v>1.1000000000000001</v>
      </c>
      <c r="AB63" s="87">
        <v>12.34</v>
      </c>
      <c r="AC63" s="155">
        <f>P63+Y63+AB63</f>
        <v>6812.52</v>
      </c>
      <c r="AD63" s="91"/>
      <c r="AE63" s="220" t="s">
        <v>67</v>
      </c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</row>
    <row r="64" spans="1:45" s="25" customFormat="1">
      <c r="A64" s="110"/>
      <c r="B64" s="110"/>
      <c r="C64" s="111"/>
      <c r="D64" s="112"/>
      <c r="E64" s="112"/>
      <c r="F64" s="113"/>
      <c r="G64" s="114"/>
      <c r="H64" s="114"/>
      <c r="I64" s="114"/>
      <c r="J64" s="113"/>
      <c r="K64" s="113"/>
      <c r="L64" s="112"/>
      <c r="M64" s="94"/>
      <c r="N64" s="115"/>
      <c r="O64" s="94"/>
      <c r="P64" s="94"/>
      <c r="Q64" s="94"/>
      <c r="R64" s="94"/>
      <c r="S64" s="94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91"/>
    </row>
    <row r="65" spans="1:34" s="25" customFormat="1" ht="45.75" customHeight="1">
      <c r="A65" s="110"/>
      <c r="B65" s="110"/>
      <c r="C65" s="111"/>
      <c r="D65" s="112"/>
      <c r="E65" s="112"/>
      <c r="F65" s="113"/>
      <c r="G65" s="114"/>
      <c r="H65" s="114"/>
      <c r="I65" s="114"/>
      <c r="J65" s="113"/>
      <c r="K65" s="113"/>
      <c r="L65" s="112"/>
      <c r="M65" s="94"/>
      <c r="N65" s="115"/>
      <c r="O65" s="94"/>
      <c r="P65" s="94"/>
      <c r="Q65" s="94"/>
      <c r="R65" s="94"/>
      <c r="S65" s="94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91"/>
    </row>
    <row r="66" spans="1:34" s="25" customFormat="1">
      <c r="A66" s="110"/>
      <c r="B66" s="110"/>
      <c r="C66" s="111"/>
      <c r="D66" s="112"/>
      <c r="E66" s="112"/>
      <c r="F66" s="113"/>
      <c r="G66" s="114"/>
      <c r="H66" s="114"/>
      <c r="I66" s="114"/>
      <c r="J66" s="113"/>
      <c r="K66" s="113"/>
      <c r="L66" s="112"/>
      <c r="M66" s="94"/>
      <c r="N66" s="115"/>
      <c r="O66" s="94"/>
      <c r="P66" s="94"/>
      <c r="Q66" s="94"/>
      <c r="R66" s="94"/>
      <c r="S66" s="94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91"/>
    </row>
    <row r="67" spans="1:34" s="25" customFormat="1">
      <c r="A67" s="146" t="s">
        <v>101</v>
      </c>
      <c r="B67" s="19" t="s">
        <v>153</v>
      </c>
      <c r="C67" s="33">
        <v>2017</v>
      </c>
      <c r="D67" s="22" t="s">
        <v>150</v>
      </c>
      <c r="E67" s="45"/>
      <c r="F67" s="22" t="s">
        <v>150</v>
      </c>
      <c r="G67" s="40">
        <v>0</v>
      </c>
      <c r="H67" s="40">
        <v>0</v>
      </c>
      <c r="I67" s="89"/>
      <c r="J67" s="22" t="s">
        <v>171</v>
      </c>
      <c r="K67" s="22" t="s">
        <v>38</v>
      </c>
      <c r="L67" s="66" t="s">
        <v>103</v>
      </c>
      <c r="M67" s="23">
        <v>1893.48</v>
      </c>
      <c r="N67" s="10">
        <v>200</v>
      </c>
      <c r="O67" s="23" t="s">
        <v>104</v>
      </c>
      <c r="P67" s="23" t="s">
        <v>104</v>
      </c>
      <c r="Q67" s="89" t="s">
        <v>62</v>
      </c>
      <c r="R67" s="37"/>
      <c r="S67" s="37"/>
      <c r="T67" s="42"/>
      <c r="U67" s="42"/>
      <c r="V67" s="10">
        <v>342.48</v>
      </c>
      <c r="W67" s="89" t="s">
        <v>62</v>
      </c>
      <c r="X67" s="42"/>
      <c r="Y67" s="23">
        <v>830.08</v>
      </c>
      <c r="Z67" s="10">
        <v>1451</v>
      </c>
      <c r="AA67" s="42"/>
      <c r="AB67" s="23">
        <v>1768.68</v>
      </c>
      <c r="AC67" s="147">
        <f>Y67+AB67</f>
        <v>2598.7600000000002</v>
      </c>
      <c r="AD67" s="101"/>
      <c r="AE67" s="221" t="s">
        <v>66</v>
      </c>
      <c r="AF67" s="221"/>
      <c r="AG67" s="221"/>
      <c r="AH67" s="221"/>
    </row>
    <row r="68" spans="1:34" s="25" customFormat="1">
      <c r="A68" s="110"/>
      <c r="B68" s="110"/>
      <c r="C68" s="111"/>
      <c r="D68" s="112"/>
      <c r="E68" s="112"/>
      <c r="F68" s="113"/>
      <c r="G68" s="114"/>
      <c r="H68" s="114"/>
      <c r="I68" s="114"/>
      <c r="J68" s="113"/>
      <c r="K68" s="113"/>
      <c r="L68" s="112"/>
      <c r="M68" s="94"/>
      <c r="N68" s="115"/>
      <c r="O68" s="94"/>
      <c r="P68" s="94"/>
      <c r="Q68" s="94"/>
      <c r="R68" s="94"/>
      <c r="S68" s="94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91"/>
    </row>
    <row r="69" spans="1:34" s="25" customFormat="1" ht="68.25" customHeight="1">
      <c r="A69" s="110"/>
      <c r="B69" s="110"/>
      <c r="C69" s="111"/>
      <c r="D69" s="112"/>
      <c r="E69" s="112"/>
      <c r="F69" s="113"/>
      <c r="G69" s="114"/>
      <c r="H69" s="114"/>
      <c r="I69" s="114"/>
      <c r="J69" s="113"/>
      <c r="K69" s="113"/>
      <c r="L69" s="112"/>
      <c r="M69" s="94"/>
      <c r="N69" s="115"/>
      <c r="O69" s="94"/>
      <c r="P69" s="94"/>
      <c r="Q69" s="94"/>
      <c r="R69" s="94"/>
      <c r="S69" s="94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91"/>
    </row>
    <row r="70" spans="1:34" s="25" customFormat="1">
      <c r="A70" s="110"/>
      <c r="B70" s="110"/>
      <c r="C70" s="111"/>
      <c r="D70" s="112"/>
      <c r="E70" s="112"/>
      <c r="F70" s="113"/>
      <c r="G70" s="114"/>
      <c r="H70" s="114"/>
      <c r="I70" s="114"/>
      <c r="J70" s="113"/>
      <c r="K70" s="113"/>
      <c r="L70" s="112"/>
      <c r="M70" s="94"/>
      <c r="N70" s="115"/>
      <c r="O70" s="94"/>
      <c r="P70" s="94"/>
      <c r="Q70" s="94"/>
      <c r="R70" s="94"/>
      <c r="S70" s="94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91"/>
    </row>
    <row r="71" spans="1:34" s="25" customFormat="1">
      <c r="A71" s="140" t="s">
        <v>105</v>
      </c>
      <c r="B71" s="19" t="s">
        <v>153</v>
      </c>
      <c r="C71" s="33">
        <v>2017</v>
      </c>
      <c r="D71" s="22" t="s">
        <v>65</v>
      </c>
      <c r="E71" s="45"/>
      <c r="F71" s="22" t="s">
        <v>65</v>
      </c>
      <c r="G71" s="70" t="s">
        <v>46</v>
      </c>
      <c r="H71" s="40">
        <v>0</v>
      </c>
      <c r="I71" s="89"/>
      <c r="J71" s="22" t="s">
        <v>172</v>
      </c>
      <c r="K71" s="22" t="s">
        <v>47</v>
      </c>
      <c r="L71" s="66" t="s">
        <v>106</v>
      </c>
      <c r="M71" s="70">
        <v>313</v>
      </c>
      <c r="N71" s="10">
        <v>40.92</v>
      </c>
      <c r="O71" s="23">
        <v>272.08</v>
      </c>
      <c r="P71" s="23">
        <v>655.62</v>
      </c>
      <c r="Q71" s="89"/>
      <c r="R71" s="37"/>
      <c r="S71" s="37"/>
      <c r="T71" s="42"/>
      <c r="U71" s="37"/>
      <c r="V71" s="23">
        <v>67.2</v>
      </c>
      <c r="W71" s="89"/>
      <c r="X71" s="42"/>
      <c r="Y71" s="23">
        <v>161.93</v>
      </c>
      <c r="Z71" s="71" t="s">
        <v>35</v>
      </c>
      <c r="AA71" s="10">
        <v>204.88</v>
      </c>
      <c r="AB71" s="23">
        <v>493.69</v>
      </c>
      <c r="AC71" s="147">
        <f>P71+Y71+AB71</f>
        <v>1311.24</v>
      </c>
      <c r="AD71" s="91"/>
    </row>
    <row r="72" spans="1:34" s="25" customFormat="1">
      <c r="A72" s="110"/>
      <c r="B72" s="110"/>
      <c r="C72" s="111"/>
      <c r="D72" s="112"/>
      <c r="E72" s="112"/>
      <c r="F72" s="113"/>
      <c r="G72" s="114"/>
      <c r="H72" s="114"/>
      <c r="I72" s="114"/>
      <c r="J72" s="113"/>
      <c r="K72" s="113"/>
      <c r="L72" s="112"/>
      <c r="M72" s="94"/>
      <c r="N72" s="115"/>
      <c r="O72" s="94"/>
      <c r="P72" s="94"/>
      <c r="Q72" s="94"/>
      <c r="R72" s="94"/>
      <c r="S72" s="94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91"/>
    </row>
    <row r="73" spans="1:34" s="25" customFormat="1" ht="50.25" customHeight="1">
      <c r="A73" s="110"/>
      <c r="B73" s="110"/>
      <c r="C73" s="111"/>
      <c r="D73" s="112"/>
      <c r="E73" s="112"/>
      <c r="F73" s="113"/>
      <c r="G73" s="114"/>
      <c r="H73" s="114"/>
      <c r="I73" s="114"/>
      <c r="J73" s="113"/>
      <c r="K73" s="113"/>
      <c r="L73" s="112"/>
      <c r="M73" s="94"/>
      <c r="N73" s="115"/>
      <c r="O73" s="94"/>
      <c r="P73" s="94"/>
      <c r="Q73" s="94"/>
      <c r="R73" s="94"/>
      <c r="S73" s="94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91"/>
    </row>
    <row r="74" spans="1:34" s="25" customFormat="1" ht="13.5" thickBot="1">
      <c r="A74" s="110"/>
      <c r="B74" s="205"/>
      <c r="C74" s="202"/>
      <c r="D74" s="112"/>
      <c r="E74" s="112"/>
      <c r="F74" s="113"/>
      <c r="G74" s="114"/>
      <c r="H74" s="161"/>
      <c r="I74" s="114"/>
      <c r="J74" s="113"/>
      <c r="K74" s="113"/>
      <c r="L74" s="112"/>
      <c r="M74" s="94"/>
      <c r="N74" s="115"/>
      <c r="O74" s="94"/>
      <c r="P74" s="94"/>
      <c r="Q74" s="94"/>
      <c r="R74" s="118"/>
      <c r="S74" s="94"/>
      <c r="T74" s="115"/>
      <c r="U74" s="115"/>
      <c r="V74" s="115"/>
      <c r="W74" s="115"/>
      <c r="X74" s="115"/>
      <c r="Y74" s="115"/>
      <c r="Z74" s="119"/>
      <c r="AA74" s="115"/>
      <c r="AB74" s="115"/>
      <c r="AC74" s="115"/>
      <c r="AD74" s="91"/>
    </row>
    <row r="75" spans="1:34" s="25" customFormat="1">
      <c r="A75" s="222" t="s">
        <v>107</v>
      </c>
      <c r="B75" s="203" t="s">
        <v>153</v>
      </c>
      <c r="C75" s="204">
        <v>2009</v>
      </c>
      <c r="D75" s="74" t="s">
        <v>108</v>
      </c>
      <c r="E75" s="160"/>
      <c r="F75" s="73" t="s">
        <v>110</v>
      </c>
      <c r="G75" s="57">
        <v>188406.25</v>
      </c>
      <c r="H75" s="55">
        <v>0</v>
      </c>
      <c r="I75" s="128"/>
      <c r="J75" s="225" t="s">
        <v>173</v>
      </c>
      <c r="K75" s="225" t="s">
        <v>25</v>
      </c>
      <c r="L75" s="228" t="s">
        <v>109</v>
      </c>
      <c r="M75" s="84">
        <v>2730.48</v>
      </c>
      <c r="N75" s="164">
        <v>92</v>
      </c>
      <c r="O75" s="84">
        <v>5087.76</v>
      </c>
      <c r="P75" s="84">
        <v>27165.89</v>
      </c>
      <c r="Q75" s="128"/>
      <c r="R75" s="7">
        <v>0</v>
      </c>
      <c r="S75" s="84">
        <v>2449.2800000000002</v>
      </c>
      <c r="T75" s="83">
        <v>13077.95</v>
      </c>
      <c r="U75" s="96"/>
      <c r="V75" s="83">
        <v>379.39</v>
      </c>
      <c r="W75" s="128"/>
      <c r="X75" s="83">
        <f>M75*9%</f>
        <v>245.7432</v>
      </c>
      <c r="Y75" s="84">
        <v>2025.84</v>
      </c>
      <c r="Z75" s="207" t="s">
        <v>35</v>
      </c>
      <c r="AA75" s="83">
        <v>2259.08</v>
      </c>
      <c r="AB75" s="84">
        <v>12062.35</v>
      </c>
      <c r="AC75" s="193">
        <f>P75+T75+Y75+AB75</f>
        <v>54332.029999999992</v>
      </c>
      <c r="AD75" s="231">
        <v>174000</v>
      </c>
    </row>
    <row r="76" spans="1:34" s="25" customFormat="1" ht="15" customHeight="1">
      <c r="A76" s="223"/>
      <c r="B76" s="19" t="s">
        <v>153</v>
      </c>
      <c r="C76" s="126"/>
      <c r="D76" s="22" t="s">
        <v>65</v>
      </c>
      <c r="E76" s="45"/>
      <c r="F76" s="127"/>
      <c r="G76" s="75">
        <v>200000</v>
      </c>
      <c r="H76" s="7">
        <v>0</v>
      </c>
      <c r="I76" s="89"/>
      <c r="J76" s="226"/>
      <c r="K76" s="226"/>
      <c r="L76" s="229"/>
      <c r="M76" s="194">
        <v>2500</v>
      </c>
      <c r="N76" s="166">
        <v>92</v>
      </c>
      <c r="O76" s="194"/>
      <c r="P76" s="70"/>
      <c r="Q76" s="89"/>
      <c r="R76" s="195"/>
      <c r="S76" s="70"/>
      <c r="T76" s="149"/>
      <c r="U76" s="42"/>
      <c r="V76" s="149"/>
      <c r="W76" s="89"/>
      <c r="X76" s="149"/>
      <c r="Y76" s="70"/>
      <c r="Z76" s="208"/>
      <c r="AA76" s="149"/>
      <c r="AB76" s="70"/>
      <c r="AC76" s="70">
        <v>60000</v>
      </c>
      <c r="AD76" s="232"/>
    </row>
    <row r="77" spans="1:34" s="25" customFormat="1" ht="15.75" customHeight="1" thickBot="1">
      <c r="A77" s="224"/>
      <c r="B77" s="77" t="s">
        <v>153</v>
      </c>
      <c r="C77" s="77">
        <v>2009</v>
      </c>
      <c r="D77" s="156" t="s">
        <v>93</v>
      </c>
      <c r="E77" s="158"/>
      <c r="F77" s="177" t="s">
        <v>93</v>
      </c>
      <c r="G77" s="192">
        <v>200000</v>
      </c>
      <c r="H77" s="157">
        <v>0</v>
      </c>
      <c r="I77" s="162"/>
      <c r="J77" s="227"/>
      <c r="K77" s="227"/>
      <c r="L77" s="230"/>
      <c r="M77" s="97">
        <v>2500</v>
      </c>
      <c r="N77" s="51">
        <v>308.38</v>
      </c>
      <c r="O77" s="97"/>
      <c r="P77" s="196"/>
      <c r="Q77" s="189"/>
      <c r="R77" s="196"/>
      <c r="S77" s="196"/>
      <c r="T77" s="197"/>
      <c r="U77" s="49"/>
      <c r="V77" s="197"/>
      <c r="W77" s="190"/>
      <c r="X77" s="197"/>
      <c r="Y77" s="196"/>
      <c r="Z77" s="209"/>
      <c r="AA77" s="197"/>
      <c r="AB77" s="196"/>
      <c r="AC77" s="198">
        <v>60000</v>
      </c>
      <c r="AD77" s="233"/>
    </row>
    <row r="78" spans="1:34" s="25" customFormat="1">
      <c r="A78" s="110"/>
      <c r="B78" s="110"/>
      <c r="C78" s="111"/>
      <c r="D78" s="112"/>
      <c r="E78" s="112"/>
      <c r="F78" s="113"/>
      <c r="G78" s="114"/>
      <c r="H78" s="114"/>
      <c r="I78" s="114"/>
      <c r="J78" s="113"/>
      <c r="K78" s="113"/>
      <c r="L78" s="112"/>
      <c r="M78" s="94"/>
      <c r="N78" s="115"/>
      <c r="O78" s="94"/>
      <c r="P78" s="94"/>
      <c r="Q78" s="94"/>
      <c r="R78" s="94"/>
      <c r="S78" s="94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91"/>
    </row>
    <row r="79" spans="1:34" s="25" customFormat="1" ht="41.25" customHeight="1">
      <c r="A79" s="110"/>
      <c r="B79" s="110"/>
      <c r="C79" s="111"/>
      <c r="D79" s="112"/>
      <c r="E79" s="112"/>
      <c r="F79" s="113"/>
      <c r="G79" s="114"/>
      <c r="H79" s="114"/>
      <c r="I79" s="114"/>
      <c r="J79" s="113"/>
      <c r="K79" s="113"/>
      <c r="L79" s="112"/>
      <c r="M79" s="94"/>
      <c r="N79" s="115"/>
      <c r="O79" s="94"/>
      <c r="P79" s="94"/>
      <c r="Q79" s="94"/>
      <c r="R79" s="94"/>
      <c r="S79" s="94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91"/>
    </row>
    <row r="80" spans="1:34" s="25" customFormat="1">
      <c r="A80" s="110"/>
      <c r="B80" s="110"/>
      <c r="C80" s="111"/>
      <c r="D80" s="170"/>
      <c r="E80" s="170"/>
      <c r="F80" s="171"/>
      <c r="G80" s="172"/>
      <c r="H80" s="172"/>
      <c r="I80" s="172"/>
      <c r="J80" s="171"/>
      <c r="K80" s="171"/>
      <c r="L80" s="170"/>
      <c r="M80" s="173"/>
      <c r="N80" s="174"/>
      <c r="O80" s="173"/>
      <c r="P80" s="173"/>
      <c r="Q80" s="173"/>
      <c r="R80" s="173"/>
      <c r="S80" s="173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91"/>
    </row>
    <row r="81" spans="1:35" s="25" customFormat="1">
      <c r="A81" s="140" t="s">
        <v>114</v>
      </c>
      <c r="B81" s="19" t="s">
        <v>153</v>
      </c>
      <c r="C81" s="33">
        <v>1999</v>
      </c>
      <c r="D81" s="27" t="s">
        <v>2</v>
      </c>
      <c r="E81" s="27" t="s">
        <v>2</v>
      </c>
      <c r="F81" s="27" t="s">
        <v>111</v>
      </c>
      <c r="G81" s="7">
        <v>0</v>
      </c>
      <c r="H81" s="7">
        <v>0</v>
      </c>
      <c r="I81" s="7">
        <v>0</v>
      </c>
      <c r="J81" s="27" t="s">
        <v>174</v>
      </c>
      <c r="K81" s="27" t="s">
        <v>25</v>
      </c>
      <c r="L81" s="31" t="s">
        <v>115</v>
      </c>
      <c r="M81" s="24">
        <v>784.09</v>
      </c>
      <c r="N81" s="8">
        <v>504.06</v>
      </c>
      <c r="O81" s="38"/>
      <c r="P81" s="38"/>
      <c r="Q81" s="38"/>
      <c r="R81" s="38"/>
      <c r="S81" s="38"/>
      <c r="T81" s="41"/>
      <c r="U81" s="38"/>
      <c r="V81" s="38"/>
      <c r="W81" s="8">
        <v>7.34</v>
      </c>
      <c r="X81" s="8">
        <v>212.32</v>
      </c>
      <c r="Y81" s="24">
        <v>3483.83</v>
      </c>
      <c r="Z81" s="24">
        <v>64.84</v>
      </c>
      <c r="AA81" s="38"/>
      <c r="AB81" s="24">
        <v>541.27</v>
      </c>
      <c r="AC81" s="175">
        <f>AB81+Y81</f>
        <v>4025.1</v>
      </c>
      <c r="AD81" s="91"/>
      <c r="AE81" s="72" t="s">
        <v>113</v>
      </c>
      <c r="AF81" s="72" t="s">
        <v>112</v>
      </c>
      <c r="AG81" s="72"/>
    </row>
    <row r="82" spans="1:35" s="25" customFormat="1">
      <c r="A82" s="110"/>
      <c r="B82" s="110"/>
      <c r="C82" s="111"/>
      <c r="D82" s="112"/>
      <c r="E82" s="112"/>
      <c r="F82" s="113"/>
      <c r="G82" s="114"/>
      <c r="H82" s="114"/>
      <c r="I82" s="114"/>
      <c r="J82" s="113"/>
      <c r="K82" s="113"/>
      <c r="L82" s="112"/>
      <c r="M82" s="94"/>
      <c r="N82" s="115"/>
      <c r="O82" s="94"/>
      <c r="P82" s="94"/>
      <c r="Q82" s="94"/>
      <c r="R82" s="94"/>
      <c r="S82" s="94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91"/>
      <c r="AI82" s="163"/>
    </row>
    <row r="83" spans="1:35" s="25" customFormat="1" ht="36" customHeight="1">
      <c r="A83" s="110"/>
      <c r="B83" s="110"/>
      <c r="C83" s="111"/>
      <c r="D83" s="112"/>
      <c r="E83" s="112"/>
      <c r="F83" s="113"/>
      <c r="G83" s="114"/>
      <c r="H83" s="114"/>
      <c r="I83" s="114"/>
      <c r="J83" s="113"/>
      <c r="K83" s="113"/>
      <c r="L83" s="112"/>
      <c r="M83" s="94"/>
      <c r="N83" s="115"/>
      <c r="O83" s="94"/>
      <c r="P83" s="94"/>
      <c r="Q83" s="94"/>
      <c r="R83" s="94"/>
      <c r="S83" s="94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91"/>
      <c r="AI83" s="163"/>
    </row>
    <row r="84" spans="1:35" s="25" customFormat="1" ht="13.5" thickBot="1">
      <c r="A84" s="110"/>
      <c r="B84" s="205"/>
      <c r="C84" s="202"/>
      <c r="D84" s="112"/>
      <c r="E84" s="112"/>
      <c r="F84" s="113"/>
      <c r="G84" s="161"/>
      <c r="H84" s="161"/>
      <c r="I84" s="161"/>
      <c r="J84" s="113"/>
      <c r="K84" s="113"/>
      <c r="L84" s="112"/>
      <c r="M84" s="94"/>
      <c r="N84" s="115"/>
      <c r="O84" s="94"/>
      <c r="P84" s="94"/>
      <c r="Q84" s="94"/>
      <c r="R84" s="94"/>
      <c r="S84" s="94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91"/>
      <c r="AI84" s="163"/>
    </row>
    <row r="85" spans="1:35" s="25" customFormat="1" ht="12.75" customHeight="1">
      <c r="A85" s="341" t="s">
        <v>116</v>
      </c>
      <c r="B85" s="203" t="s">
        <v>153</v>
      </c>
      <c r="C85" s="204">
        <v>2003</v>
      </c>
      <c r="D85" s="73" t="s">
        <v>146</v>
      </c>
      <c r="E85" s="73" t="s">
        <v>118</v>
      </c>
      <c r="F85" s="73" t="s">
        <v>175</v>
      </c>
      <c r="G85" s="7">
        <v>0</v>
      </c>
      <c r="H85" s="7">
        <v>0</v>
      </c>
      <c r="I85" s="7">
        <v>0</v>
      </c>
      <c r="J85" s="269" t="s">
        <v>180</v>
      </c>
      <c r="K85" s="272" t="s">
        <v>50</v>
      </c>
      <c r="L85" s="228" t="s">
        <v>117</v>
      </c>
      <c r="M85" s="84">
        <v>138.82</v>
      </c>
      <c r="N85" s="83">
        <v>35.22</v>
      </c>
      <c r="O85" s="96">
        <v>103.6</v>
      </c>
      <c r="P85" s="95"/>
      <c r="Q85" s="96"/>
      <c r="R85" s="96"/>
      <c r="S85" s="96"/>
      <c r="T85" s="96"/>
      <c r="U85" s="95"/>
      <c r="V85" s="83">
        <v>7.7</v>
      </c>
      <c r="W85" s="83">
        <v>3.96</v>
      </c>
      <c r="X85" s="83">
        <v>4.46</v>
      </c>
      <c r="Y85" s="84">
        <v>71.17</v>
      </c>
      <c r="Z85" s="207" t="s">
        <v>35</v>
      </c>
      <c r="AA85" s="84">
        <v>95</v>
      </c>
      <c r="AB85" s="84">
        <v>886.42</v>
      </c>
      <c r="AC85" s="180">
        <f>Y85+AB85</f>
        <v>957.58999999999992</v>
      </c>
      <c r="AD85" s="300">
        <v>71614.95</v>
      </c>
      <c r="AI85" s="163"/>
    </row>
    <row r="86" spans="1:35" s="25" customFormat="1" ht="15.75" customHeight="1">
      <c r="A86" s="342"/>
      <c r="B86" s="19" t="s">
        <v>153</v>
      </c>
      <c r="C86" s="33">
        <v>2003</v>
      </c>
      <c r="D86" s="127" t="s">
        <v>131</v>
      </c>
      <c r="E86" s="78"/>
      <c r="F86" s="127" t="s">
        <v>176</v>
      </c>
      <c r="G86" s="21">
        <v>157524.48000000001</v>
      </c>
      <c r="H86" s="40">
        <v>0</v>
      </c>
      <c r="I86" s="32"/>
      <c r="J86" s="270"/>
      <c r="K86" s="273"/>
      <c r="L86" s="229"/>
      <c r="M86" s="23">
        <v>2334.41</v>
      </c>
      <c r="N86" s="149">
        <v>140.9</v>
      </c>
      <c r="O86" s="23">
        <v>4241.33</v>
      </c>
      <c r="P86" s="23">
        <v>35739.75</v>
      </c>
      <c r="Q86" s="37"/>
      <c r="R86" s="37"/>
      <c r="S86" s="23">
        <v>2047.82</v>
      </c>
      <c r="T86" s="10">
        <v>15256.05</v>
      </c>
      <c r="U86" s="42"/>
      <c r="V86" s="10">
        <f>M86*15%</f>
        <v>350.16149999999999</v>
      </c>
      <c r="W86" s="42"/>
      <c r="X86" s="10">
        <f>M86*9%</f>
        <v>210.09689999999998</v>
      </c>
      <c r="Y86" s="10">
        <v>2523.58</v>
      </c>
      <c r="Z86" s="208"/>
      <c r="AA86" s="10">
        <v>1894.03</v>
      </c>
      <c r="AB86" s="10">
        <v>15960.13</v>
      </c>
      <c r="AC86" s="47">
        <f>P86+T86+Y86+AB86</f>
        <v>69479.510000000009</v>
      </c>
      <c r="AD86" s="301"/>
      <c r="AI86" s="163"/>
    </row>
    <row r="87" spans="1:35" s="25" customFormat="1" ht="15.75" customHeight="1">
      <c r="A87" s="342"/>
      <c r="B87" s="19" t="s">
        <v>153</v>
      </c>
      <c r="C87" s="33">
        <v>2004</v>
      </c>
      <c r="D87" s="127" t="s">
        <v>132</v>
      </c>
      <c r="E87" s="127" t="s">
        <v>187</v>
      </c>
      <c r="F87" s="127" t="s">
        <v>177</v>
      </c>
      <c r="G87" s="40">
        <v>0</v>
      </c>
      <c r="H87" s="40">
        <v>0</v>
      </c>
      <c r="I87" s="32"/>
      <c r="J87" s="270"/>
      <c r="K87" s="273"/>
      <c r="L87" s="229"/>
      <c r="M87" s="23">
        <v>42.57</v>
      </c>
      <c r="N87" s="10">
        <v>46.66</v>
      </c>
      <c r="O87" s="37"/>
      <c r="P87" s="37"/>
      <c r="Q87" s="37"/>
      <c r="R87" s="37"/>
      <c r="S87" s="37"/>
      <c r="T87" s="42"/>
      <c r="U87" s="42"/>
      <c r="V87" s="42"/>
      <c r="W87" s="42"/>
      <c r="X87" s="42"/>
      <c r="Y87" s="42"/>
      <c r="Z87" s="208"/>
      <c r="AA87" s="42"/>
      <c r="AB87" s="42"/>
      <c r="AC87" s="47">
        <v>0.03</v>
      </c>
      <c r="AD87" s="301"/>
      <c r="AI87" s="163"/>
    </row>
    <row r="88" spans="1:35" s="25" customFormat="1" ht="15.75" customHeight="1">
      <c r="A88" s="342"/>
      <c r="B88" s="19" t="s">
        <v>153</v>
      </c>
      <c r="C88" s="33">
        <v>2004</v>
      </c>
      <c r="D88" s="127" t="s">
        <v>147</v>
      </c>
      <c r="E88" s="127" t="s">
        <v>118</v>
      </c>
      <c r="F88" s="127" t="s">
        <v>178</v>
      </c>
      <c r="G88" s="40">
        <v>0</v>
      </c>
      <c r="H88" s="40">
        <v>0</v>
      </c>
      <c r="I88" s="40">
        <v>0</v>
      </c>
      <c r="J88" s="270"/>
      <c r="K88" s="273"/>
      <c r="L88" s="229"/>
      <c r="M88" s="23">
        <v>137.08000000000001</v>
      </c>
      <c r="N88" s="10">
        <v>104.2</v>
      </c>
      <c r="O88" s="23">
        <v>32.880000000000003</v>
      </c>
      <c r="P88" s="23">
        <v>252.9</v>
      </c>
      <c r="Q88" s="37"/>
      <c r="R88" s="37"/>
      <c r="S88" s="37"/>
      <c r="T88" s="42"/>
      <c r="U88" s="42"/>
      <c r="V88" s="10">
        <v>16.84</v>
      </c>
      <c r="W88" s="42"/>
      <c r="X88" s="10">
        <f>M88*9%</f>
        <v>12.337200000000001</v>
      </c>
      <c r="Y88" s="10">
        <v>129.53</v>
      </c>
      <c r="Z88" s="208"/>
      <c r="AA88" s="10">
        <v>16.04</v>
      </c>
      <c r="AB88" s="10">
        <v>123.37</v>
      </c>
      <c r="AC88" s="47">
        <f>P88+T88+Y88+AB88</f>
        <v>505.8</v>
      </c>
      <c r="AD88" s="301"/>
      <c r="AI88" s="163"/>
    </row>
    <row r="89" spans="1:35" s="25" customFormat="1" ht="15.75" customHeight="1">
      <c r="A89" s="342"/>
      <c r="B89" s="19" t="s">
        <v>153</v>
      </c>
      <c r="C89" s="33">
        <v>2005</v>
      </c>
      <c r="D89" s="127" t="s">
        <v>148</v>
      </c>
      <c r="E89" s="127" t="s">
        <v>118</v>
      </c>
      <c r="F89" s="127" t="s">
        <v>178</v>
      </c>
      <c r="G89" s="40">
        <v>0</v>
      </c>
      <c r="H89" s="40">
        <v>0</v>
      </c>
      <c r="I89" s="40">
        <v>0</v>
      </c>
      <c r="J89" s="270"/>
      <c r="K89" s="273"/>
      <c r="L89" s="229"/>
      <c r="M89" s="23">
        <v>138.08000000000001</v>
      </c>
      <c r="N89" s="10">
        <v>124.75</v>
      </c>
      <c r="O89" s="23">
        <v>13.33</v>
      </c>
      <c r="P89" s="23">
        <v>99.18</v>
      </c>
      <c r="Q89" s="37"/>
      <c r="R89" s="37"/>
      <c r="S89" s="37"/>
      <c r="T89" s="42"/>
      <c r="U89" s="42"/>
      <c r="V89" s="10">
        <v>13.33</v>
      </c>
      <c r="W89" s="42"/>
      <c r="X89" s="10">
        <f>M89*9%</f>
        <v>12.427200000000001</v>
      </c>
      <c r="Y89" s="10">
        <v>99.18</v>
      </c>
      <c r="Z89" s="208"/>
      <c r="AA89" s="42"/>
      <c r="AB89" s="42"/>
      <c r="AC89" s="47">
        <f>P89+T89+Y89+AB89</f>
        <v>198.36</v>
      </c>
      <c r="AD89" s="301"/>
      <c r="AI89" s="163"/>
    </row>
    <row r="90" spans="1:35" s="25" customFormat="1" ht="15" customHeight="1" thickBot="1">
      <c r="A90" s="343"/>
      <c r="B90" s="61" t="s">
        <v>153</v>
      </c>
      <c r="C90" s="77">
        <v>2005</v>
      </c>
      <c r="D90" s="181" t="s">
        <v>149</v>
      </c>
      <c r="E90" s="181" t="s">
        <v>118</v>
      </c>
      <c r="F90" s="181" t="s">
        <v>179</v>
      </c>
      <c r="G90" s="58">
        <v>0</v>
      </c>
      <c r="H90" s="58">
        <v>0</v>
      </c>
      <c r="I90" s="58">
        <v>0</v>
      </c>
      <c r="J90" s="271"/>
      <c r="K90" s="274"/>
      <c r="L90" s="230"/>
      <c r="M90" s="54">
        <v>156.58000000000001</v>
      </c>
      <c r="N90" s="51">
        <v>124.75</v>
      </c>
      <c r="O90" s="54">
        <v>31.83</v>
      </c>
      <c r="P90" s="54">
        <v>236.83</v>
      </c>
      <c r="Q90" s="86"/>
      <c r="R90" s="86"/>
      <c r="S90" s="86"/>
      <c r="T90" s="50"/>
      <c r="U90" s="50"/>
      <c r="V90" s="51">
        <v>18.87</v>
      </c>
      <c r="W90" s="50"/>
      <c r="X90" s="51">
        <f>M90*9%</f>
        <v>14.0922</v>
      </c>
      <c r="Y90" s="51">
        <v>140.4</v>
      </c>
      <c r="Z90" s="209"/>
      <c r="AA90" s="51">
        <v>12.96</v>
      </c>
      <c r="AB90" s="51">
        <v>96.43</v>
      </c>
      <c r="AC90" s="52">
        <f>P90+T90+Y90+AB90</f>
        <v>473.66</v>
      </c>
      <c r="AD90" s="302"/>
      <c r="AI90" s="163"/>
    </row>
    <row r="91" spans="1:35" s="25" customFormat="1">
      <c r="A91" s="110"/>
      <c r="B91" s="110"/>
      <c r="C91" s="111"/>
      <c r="D91" s="112"/>
      <c r="E91" s="112"/>
      <c r="F91" s="113"/>
      <c r="G91" s="114"/>
      <c r="H91" s="114"/>
      <c r="I91" s="114"/>
      <c r="J91" s="113"/>
      <c r="K91" s="113"/>
      <c r="L91" s="112"/>
      <c r="M91" s="94"/>
      <c r="N91" s="115"/>
      <c r="O91" s="94"/>
      <c r="P91" s="94"/>
      <c r="Q91" s="94"/>
      <c r="R91" s="94"/>
      <c r="S91" s="94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91"/>
      <c r="AI91" s="163"/>
    </row>
    <row r="92" spans="1:35" s="25" customFormat="1" ht="40.5" customHeight="1">
      <c r="A92" s="110"/>
      <c r="B92" s="110"/>
      <c r="C92" s="111"/>
      <c r="D92" s="112"/>
      <c r="E92" s="112"/>
      <c r="F92" s="113"/>
      <c r="G92" s="114"/>
      <c r="H92" s="114"/>
      <c r="I92" s="114"/>
      <c r="J92" s="113"/>
      <c r="K92" s="113"/>
      <c r="L92" s="112"/>
      <c r="M92" s="94"/>
      <c r="N92" s="115"/>
      <c r="O92" s="94"/>
      <c r="P92" s="94"/>
      <c r="Q92" s="94"/>
      <c r="R92" s="94"/>
      <c r="S92" s="94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91"/>
      <c r="AI92" s="163"/>
    </row>
    <row r="93" spans="1:35" s="25" customFormat="1">
      <c r="A93" s="110"/>
      <c r="B93" s="110"/>
      <c r="C93" s="111"/>
      <c r="D93" s="112"/>
      <c r="E93" s="112"/>
      <c r="F93" s="113"/>
      <c r="G93" s="114"/>
      <c r="H93" s="114"/>
      <c r="I93" s="114"/>
      <c r="J93" s="113"/>
      <c r="K93" s="113"/>
      <c r="L93" s="112"/>
      <c r="M93" s="94"/>
      <c r="N93" s="115"/>
      <c r="O93" s="94"/>
      <c r="P93" s="94"/>
      <c r="Q93" s="94"/>
      <c r="R93" s="94"/>
      <c r="S93" s="94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91"/>
      <c r="AI93" s="163"/>
    </row>
    <row r="94" spans="1:35" s="25" customFormat="1">
      <c r="A94" s="146" t="s">
        <v>119</v>
      </c>
      <c r="B94" s="19" t="s">
        <v>153</v>
      </c>
      <c r="C94" s="33">
        <v>2011</v>
      </c>
      <c r="D94" s="22" t="s">
        <v>145</v>
      </c>
      <c r="E94" s="45"/>
      <c r="F94" s="22" t="s">
        <v>145</v>
      </c>
      <c r="G94" s="40">
        <v>0</v>
      </c>
      <c r="H94" s="40">
        <v>0</v>
      </c>
      <c r="I94" s="32"/>
      <c r="J94" s="22" t="s">
        <v>181</v>
      </c>
      <c r="K94" s="22" t="s">
        <v>50</v>
      </c>
      <c r="L94" s="66" t="s">
        <v>122</v>
      </c>
      <c r="M94" s="23">
        <v>213.44</v>
      </c>
      <c r="N94" s="10">
        <v>181</v>
      </c>
      <c r="O94" s="37"/>
      <c r="P94" s="37"/>
      <c r="Q94" s="37"/>
      <c r="R94" s="37"/>
      <c r="S94" s="37"/>
      <c r="T94" s="42"/>
      <c r="U94" s="42"/>
      <c r="V94" s="10">
        <v>32.44</v>
      </c>
      <c r="W94" s="42"/>
      <c r="X94" s="10">
        <f>M94*9%</f>
        <v>19.209599999999998</v>
      </c>
      <c r="Y94" s="10">
        <v>131.24</v>
      </c>
      <c r="Z94" s="42"/>
      <c r="AA94" s="42"/>
      <c r="AB94" s="42"/>
      <c r="AC94" s="147">
        <f>Y94</f>
        <v>131.24</v>
      </c>
      <c r="AD94" s="91"/>
      <c r="AI94" s="163"/>
    </row>
    <row r="95" spans="1:35" s="25" customFormat="1">
      <c r="A95" s="110"/>
      <c r="B95" s="110"/>
      <c r="C95" s="111"/>
      <c r="D95" s="112"/>
      <c r="E95" s="112"/>
      <c r="F95" s="113"/>
      <c r="G95" s="114"/>
      <c r="H95" s="114"/>
      <c r="I95" s="114"/>
      <c r="J95" s="113"/>
      <c r="K95" s="113"/>
      <c r="L95" s="112"/>
      <c r="M95" s="94"/>
      <c r="N95" s="115"/>
      <c r="O95" s="94"/>
      <c r="P95" s="94"/>
      <c r="Q95" s="94"/>
      <c r="R95" s="94"/>
      <c r="S95" s="94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91"/>
      <c r="AI95" s="163"/>
    </row>
    <row r="96" spans="1:35" s="25" customFormat="1" ht="48" customHeight="1">
      <c r="A96" s="110"/>
      <c r="B96" s="110"/>
      <c r="C96" s="111"/>
      <c r="D96" s="112"/>
      <c r="E96" s="112"/>
      <c r="F96" s="113"/>
      <c r="G96" s="114"/>
      <c r="H96" s="114"/>
      <c r="I96" s="114"/>
      <c r="J96" s="113"/>
      <c r="K96" s="113"/>
      <c r="L96" s="112"/>
      <c r="M96" s="94"/>
      <c r="N96" s="115"/>
      <c r="O96" s="94"/>
      <c r="P96" s="94"/>
      <c r="Q96" s="94"/>
      <c r="R96" s="94"/>
      <c r="S96" s="94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91"/>
      <c r="AI96" s="163"/>
    </row>
    <row r="97" spans="1:35" s="25" customFormat="1">
      <c r="A97" s="110"/>
      <c r="B97" s="110"/>
      <c r="C97" s="111"/>
      <c r="D97" s="112"/>
      <c r="E97" s="112"/>
      <c r="F97" s="113"/>
      <c r="G97" s="114"/>
      <c r="H97" s="114"/>
      <c r="I97" s="114"/>
      <c r="J97" s="113"/>
      <c r="K97" s="113"/>
      <c r="L97" s="112"/>
      <c r="M97" s="94"/>
      <c r="N97" s="115"/>
      <c r="O97" s="94"/>
      <c r="P97" s="94"/>
      <c r="Q97" s="94"/>
      <c r="R97" s="94"/>
      <c r="S97" s="94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91"/>
      <c r="AI97" s="163"/>
    </row>
    <row r="98" spans="1:35" s="25" customFormat="1">
      <c r="A98" s="146" t="s">
        <v>120</v>
      </c>
      <c r="B98" s="19" t="s">
        <v>153</v>
      </c>
      <c r="C98" s="33">
        <v>2016</v>
      </c>
      <c r="D98" s="22" t="s">
        <v>63</v>
      </c>
      <c r="E98" s="45"/>
      <c r="F98" s="22" t="s">
        <v>121</v>
      </c>
      <c r="G98" s="40">
        <v>0</v>
      </c>
      <c r="H98" s="40">
        <v>0</v>
      </c>
      <c r="I98" s="89" t="s">
        <v>62</v>
      </c>
      <c r="J98" s="22" t="s">
        <v>182</v>
      </c>
      <c r="K98" s="22" t="s">
        <v>25</v>
      </c>
      <c r="L98" s="66" t="s">
        <v>123</v>
      </c>
      <c r="M98" s="23">
        <v>1519</v>
      </c>
      <c r="N98" s="10">
        <v>1368.96</v>
      </c>
      <c r="O98" s="37"/>
      <c r="P98" s="37"/>
      <c r="Q98" s="37"/>
      <c r="R98" s="37"/>
      <c r="S98" s="37"/>
      <c r="T98" s="42"/>
      <c r="U98" s="42"/>
      <c r="V98" s="10">
        <v>76.8</v>
      </c>
      <c r="W98" s="42"/>
      <c r="X98" s="42"/>
      <c r="Y98" s="23">
        <v>194.11</v>
      </c>
      <c r="Z98" s="10">
        <v>320</v>
      </c>
      <c r="AA98" s="42"/>
      <c r="AB98" s="23">
        <v>411.13</v>
      </c>
      <c r="AC98" s="147">
        <f>Y98+AB98</f>
        <v>605.24</v>
      </c>
      <c r="AD98" s="91"/>
      <c r="AI98" s="163"/>
    </row>
    <row r="99" spans="1:35" s="25" customFormat="1">
      <c r="A99" s="110"/>
      <c r="B99" s="110"/>
      <c r="C99" s="111"/>
      <c r="D99" s="112"/>
      <c r="E99" s="112"/>
      <c r="F99" s="113"/>
      <c r="G99" s="114"/>
      <c r="H99" s="114"/>
      <c r="I99" s="114"/>
      <c r="J99" s="113"/>
      <c r="K99" s="113"/>
      <c r="L99" s="112"/>
      <c r="M99" s="94"/>
      <c r="N99" s="115"/>
      <c r="O99" s="94"/>
      <c r="P99" s="94"/>
      <c r="Q99" s="94"/>
      <c r="R99" s="94"/>
      <c r="S99" s="94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91"/>
      <c r="AI99" s="163"/>
    </row>
    <row r="100" spans="1:35" s="25" customFormat="1" ht="46.5" customHeight="1">
      <c r="A100" s="110"/>
      <c r="B100" s="110"/>
      <c r="C100" s="111"/>
      <c r="D100" s="112"/>
      <c r="E100" s="112"/>
      <c r="F100" s="113"/>
      <c r="G100" s="114"/>
      <c r="H100" s="114"/>
      <c r="I100" s="114"/>
      <c r="J100" s="113"/>
      <c r="K100" s="113"/>
      <c r="L100" s="112"/>
      <c r="M100" s="94"/>
      <c r="N100" s="115"/>
      <c r="O100" s="94"/>
      <c r="P100" s="94"/>
      <c r="Q100" s="94"/>
      <c r="R100" s="94"/>
      <c r="S100" s="94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91"/>
      <c r="AI100" s="163"/>
    </row>
    <row r="101" spans="1:35" s="25" customFormat="1">
      <c r="A101" s="110"/>
      <c r="B101" s="110"/>
      <c r="C101" s="111"/>
      <c r="D101" s="112"/>
      <c r="E101" s="112"/>
      <c r="F101" s="113"/>
      <c r="G101" s="114"/>
      <c r="H101" s="114"/>
      <c r="I101" s="114"/>
      <c r="J101" s="113"/>
      <c r="K101" s="113"/>
      <c r="L101" s="112"/>
      <c r="M101" s="94"/>
      <c r="N101" s="115"/>
      <c r="O101" s="94"/>
      <c r="P101" s="94"/>
      <c r="Q101" s="94"/>
      <c r="R101" s="94"/>
      <c r="S101" s="94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91"/>
      <c r="AI101" s="163"/>
    </row>
    <row r="102" spans="1:35" s="25" customFormat="1">
      <c r="A102" s="146" t="s">
        <v>125</v>
      </c>
      <c r="B102" s="19" t="s">
        <v>153</v>
      </c>
      <c r="C102" s="33">
        <v>2008</v>
      </c>
      <c r="D102" s="178" t="s">
        <v>126</v>
      </c>
      <c r="E102" s="78"/>
      <c r="F102" s="127" t="s">
        <v>141</v>
      </c>
      <c r="G102" s="40">
        <v>0</v>
      </c>
      <c r="H102" s="40">
        <v>0</v>
      </c>
      <c r="I102" s="32"/>
      <c r="J102" s="22" t="s">
        <v>183</v>
      </c>
      <c r="K102" s="22" t="s">
        <v>25</v>
      </c>
      <c r="L102" s="66" t="s">
        <v>127</v>
      </c>
      <c r="M102" s="23">
        <v>496.8</v>
      </c>
      <c r="N102" s="10">
        <v>432</v>
      </c>
      <c r="O102" s="37"/>
      <c r="P102" s="37"/>
      <c r="Q102" s="37"/>
      <c r="R102" s="37"/>
      <c r="S102" s="37"/>
      <c r="T102" s="42"/>
      <c r="U102" s="42"/>
      <c r="V102" s="10">
        <f>M102*15%</f>
        <v>74.52</v>
      </c>
      <c r="W102" s="42"/>
      <c r="X102" s="10">
        <v>49.28</v>
      </c>
      <c r="Y102" s="10">
        <v>241.3</v>
      </c>
      <c r="Z102" s="10">
        <v>15.52</v>
      </c>
      <c r="AA102" s="42"/>
      <c r="AB102" s="10">
        <v>38.31</v>
      </c>
      <c r="AC102" s="179">
        <f>Y102+AB102</f>
        <v>279.61</v>
      </c>
      <c r="AD102" s="91"/>
      <c r="AI102" s="163"/>
    </row>
    <row r="103" spans="1:35" s="25" customFormat="1">
      <c r="A103" s="110"/>
      <c r="B103" s="110"/>
      <c r="C103" s="111"/>
      <c r="D103" s="112"/>
      <c r="E103" s="112"/>
      <c r="F103" s="113"/>
      <c r="G103" s="114"/>
      <c r="H103" s="114"/>
      <c r="I103" s="114"/>
      <c r="J103" s="113"/>
      <c r="K103" s="113"/>
      <c r="L103" s="112"/>
      <c r="M103" s="94"/>
      <c r="N103" s="115"/>
      <c r="O103" s="94"/>
      <c r="P103" s="94"/>
      <c r="Q103" s="94"/>
      <c r="R103" s="94"/>
      <c r="S103" s="94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91"/>
      <c r="AI103" s="163"/>
    </row>
    <row r="104" spans="1:35" s="25" customFormat="1" ht="39" customHeight="1">
      <c r="A104" s="110"/>
      <c r="B104" s="110"/>
      <c r="C104" s="111"/>
      <c r="D104" s="112"/>
      <c r="E104" s="112"/>
      <c r="F104" s="113"/>
      <c r="G104" s="114"/>
      <c r="H104" s="114"/>
      <c r="I104" s="114"/>
      <c r="J104" s="113"/>
      <c r="K104" s="113"/>
      <c r="L104" s="112"/>
      <c r="M104" s="94"/>
      <c r="N104" s="115"/>
      <c r="O104" s="94"/>
      <c r="P104" s="94"/>
      <c r="Q104" s="94"/>
      <c r="R104" s="94"/>
      <c r="S104" s="94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91"/>
      <c r="AI104" s="163"/>
    </row>
    <row r="105" spans="1:35" s="25" customFormat="1">
      <c r="A105" s="110"/>
      <c r="B105" s="110"/>
      <c r="C105" s="111"/>
      <c r="D105" s="112"/>
      <c r="E105" s="112"/>
      <c r="F105" s="113"/>
      <c r="G105" s="114"/>
      <c r="H105" s="114"/>
      <c r="I105" s="114"/>
      <c r="J105" s="113"/>
      <c r="K105" s="113"/>
      <c r="L105" s="112"/>
      <c r="M105" s="94"/>
      <c r="N105" s="115"/>
      <c r="O105" s="94"/>
      <c r="P105" s="94"/>
      <c r="Q105" s="94"/>
      <c r="R105" s="94"/>
      <c r="S105" s="94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91"/>
      <c r="AI105" s="163"/>
    </row>
    <row r="106" spans="1:35" s="25" customFormat="1">
      <c r="A106" s="146" t="s">
        <v>128</v>
      </c>
      <c r="B106" s="19" t="s">
        <v>153</v>
      </c>
      <c r="C106" s="33">
        <v>2008</v>
      </c>
      <c r="D106" s="127" t="s">
        <v>124</v>
      </c>
      <c r="E106" s="78"/>
      <c r="F106" s="127" t="s">
        <v>142</v>
      </c>
      <c r="G106" s="40">
        <v>0</v>
      </c>
      <c r="H106" s="40">
        <v>0</v>
      </c>
      <c r="I106" s="32"/>
      <c r="J106" s="22" t="s">
        <v>184</v>
      </c>
      <c r="K106" s="22" t="s">
        <v>25</v>
      </c>
      <c r="L106" s="66" t="s">
        <v>129</v>
      </c>
      <c r="M106" s="23">
        <v>136</v>
      </c>
      <c r="N106" s="10">
        <v>124</v>
      </c>
      <c r="O106" s="37"/>
      <c r="P106" s="37"/>
      <c r="Q106" s="37"/>
      <c r="R106" s="37"/>
      <c r="S106" s="37"/>
      <c r="T106" s="42"/>
      <c r="U106" s="42"/>
      <c r="V106" s="10">
        <v>16.72</v>
      </c>
      <c r="W106" s="42"/>
      <c r="X106" s="10">
        <v>4.96</v>
      </c>
      <c r="Y106" s="10">
        <v>42.03</v>
      </c>
      <c r="Z106" s="42"/>
      <c r="AA106" s="42"/>
      <c r="AB106" s="42"/>
      <c r="AC106" s="179">
        <f>Y106</f>
        <v>42.03</v>
      </c>
      <c r="AD106" s="91"/>
      <c r="AI106" s="163"/>
    </row>
    <row r="107" spans="1:35" s="25" customFormat="1">
      <c r="A107" s="110"/>
      <c r="B107" s="110"/>
      <c r="C107" s="111"/>
      <c r="D107" s="112"/>
      <c r="E107" s="112"/>
      <c r="F107" s="113"/>
      <c r="G107" s="114"/>
      <c r="H107" s="114"/>
      <c r="I107" s="114"/>
      <c r="J107" s="113"/>
      <c r="K107" s="113"/>
      <c r="L107" s="112"/>
      <c r="M107" s="94"/>
      <c r="N107" s="115"/>
      <c r="O107" s="94"/>
      <c r="P107" s="94"/>
      <c r="Q107" s="94"/>
      <c r="R107" s="94"/>
      <c r="S107" s="94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91"/>
      <c r="AI107" s="163"/>
    </row>
    <row r="108" spans="1:35" s="25" customFormat="1" ht="36" customHeight="1">
      <c r="A108" s="110"/>
      <c r="B108" s="110"/>
      <c r="C108" s="111"/>
      <c r="D108" s="112"/>
      <c r="E108" s="112"/>
      <c r="F108" s="113"/>
      <c r="G108" s="114"/>
      <c r="H108" s="114"/>
      <c r="I108" s="114"/>
      <c r="J108" s="113"/>
      <c r="K108" s="113"/>
      <c r="L108" s="112"/>
      <c r="M108" s="94"/>
      <c r="N108" s="115"/>
      <c r="O108" s="94"/>
      <c r="P108" s="94"/>
      <c r="Q108" s="94"/>
      <c r="R108" s="94"/>
      <c r="S108" s="94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91"/>
      <c r="AI108" s="163"/>
    </row>
    <row r="109" spans="1:35" s="25" customFormat="1">
      <c r="A109" s="110"/>
      <c r="B109" s="110"/>
      <c r="C109" s="111"/>
      <c r="D109" s="112"/>
      <c r="E109" s="112"/>
      <c r="F109" s="113"/>
      <c r="G109" s="114"/>
      <c r="H109" s="114"/>
      <c r="I109" s="114"/>
      <c r="J109" s="113"/>
      <c r="K109" s="113"/>
      <c r="L109" s="112"/>
      <c r="M109" s="94"/>
      <c r="N109" s="115"/>
      <c r="O109" s="94"/>
      <c r="P109" s="94"/>
      <c r="Q109" s="94"/>
      <c r="R109" s="94"/>
      <c r="S109" s="94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91"/>
      <c r="AI109" s="163"/>
    </row>
    <row r="110" spans="1:35" s="25" customFormat="1">
      <c r="A110" s="146" t="s">
        <v>134</v>
      </c>
      <c r="B110" s="19" t="s">
        <v>153</v>
      </c>
      <c r="C110" s="33">
        <v>2012</v>
      </c>
      <c r="D110" s="22" t="s">
        <v>135</v>
      </c>
      <c r="E110" s="78"/>
      <c r="F110" s="22" t="s">
        <v>135</v>
      </c>
      <c r="G110" s="21">
        <v>18000</v>
      </c>
      <c r="H110" s="40">
        <v>0</v>
      </c>
      <c r="I110" s="32"/>
      <c r="J110" s="22" t="s">
        <v>184</v>
      </c>
      <c r="K110" s="22" t="s">
        <v>25</v>
      </c>
      <c r="L110" s="66" t="s">
        <v>136</v>
      </c>
      <c r="M110" s="23">
        <v>256.36</v>
      </c>
      <c r="N110" s="10">
        <v>41.76</v>
      </c>
      <c r="O110" s="23">
        <v>448.6</v>
      </c>
      <c r="P110" s="23">
        <v>1590.8</v>
      </c>
      <c r="Q110" s="37"/>
      <c r="R110" s="37"/>
      <c r="S110" s="23">
        <v>234</v>
      </c>
      <c r="T110" s="10">
        <v>829.8</v>
      </c>
      <c r="U110" s="42"/>
      <c r="V110" s="10">
        <v>66.87</v>
      </c>
      <c r="W110" s="42"/>
      <c r="X110" s="10">
        <v>40.369999999999997</v>
      </c>
      <c r="Y110" s="10">
        <v>237.13</v>
      </c>
      <c r="Z110" s="183" t="s">
        <v>35</v>
      </c>
      <c r="AA110" s="10">
        <v>147.72999999999999</v>
      </c>
      <c r="AB110" s="10">
        <v>523.87</v>
      </c>
      <c r="AC110" s="179">
        <f>P110+T110+Y110+AB110</f>
        <v>3181.6</v>
      </c>
      <c r="AD110" s="91"/>
      <c r="AI110" s="163"/>
    </row>
    <row r="111" spans="1:35" s="25" customFormat="1">
      <c r="A111" s="110"/>
      <c r="B111" s="110"/>
      <c r="C111" s="111"/>
      <c r="D111" s="112"/>
      <c r="E111" s="112"/>
      <c r="F111" s="113"/>
      <c r="G111" s="114"/>
      <c r="H111" s="114"/>
      <c r="I111" s="114"/>
      <c r="J111" s="113"/>
      <c r="K111" s="113"/>
      <c r="L111" s="112"/>
      <c r="M111" s="94"/>
      <c r="N111" s="115"/>
      <c r="O111" s="94"/>
      <c r="P111" s="94"/>
      <c r="Q111" s="94"/>
      <c r="R111" s="94"/>
      <c r="S111" s="94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91"/>
      <c r="AI111" s="163"/>
    </row>
    <row r="112" spans="1:35" s="25" customFormat="1" ht="39.75" customHeight="1">
      <c r="A112" s="110"/>
      <c r="B112" s="110"/>
      <c r="C112" s="111"/>
      <c r="D112" s="112"/>
      <c r="E112" s="112"/>
      <c r="F112" s="113"/>
      <c r="G112" s="114"/>
      <c r="H112" s="114"/>
      <c r="I112" s="114"/>
      <c r="J112" s="113"/>
      <c r="K112" s="113"/>
      <c r="L112" s="112"/>
      <c r="M112" s="94"/>
      <c r="N112" s="115"/>
      <c r="O112" s="94"/>
      <c r="P112" s="94"/>
      <c r="Q112" s="94"/>
      <c r="R112" s="94"/>
      <c r="S112" s="94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91"/>
      <c r="AI112" s="163"/>
    </row>
    <row r="113" spans="1:35" s="25" customFormat="1">
      <c r="A113" s="110"/>
      <c r="B113" s="110"/>
      <c r="C113" s="111"/>
      <c r="D113" s="112"/>
      <c r="E113" s="112"/>
      <c r="F113" s="113"/>
      <c r="G113" s="114"/>
      <c r="H113" s="114"/>
      <c r="I113" s="114"/>
      <c r="J113" s="113"/>
      <c r="K113" s="113"/>
      <c r="L113" s="112"/>
      <c r="M113" s="94"/>
      <c r="N113" s="115"/>
      <c r="O113" s="94"/>
      <c r="P113" s="94"/>
      <c r="Q113" s="94"/>
      <c r="R113" s="94"/>
      <c r="S113" s="94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91"/>
      <c r="AI113" s="163"/>
    </row>
    <row r="114" spans="1:35" s="25" customFormat="1">
      <c r="A114" s="146" t="s">
        <v>139</v>
      </c>
      <c r="B114" s="19" t="s">
        <v>153</v>
      </c>
      <c r="C114" s="33">
        <v>2003</v>
      </c>
      <c r="D114" s="127" t="s">
        <v>143</v>
      </c>
      <c r="E114" s="40"/>
      <c r="F114" s="22"/>
      <c r="G114" s="40">
        <v>0</v>
      </c>
      <c r="H114" s="40">
        <v>0</v>
      </c>
      <c r="I114" s="21"/>
      <c r="J114" s="22" t="s">
        <v>184</v>
      </c>
      <c r="K114" s="22"/>
      <c r="L114" s="146" t="s">
        <v>185</v>
      </c>
      <c r="M114" s="23"/>
      <c r="N114" s="10"/>
      <c r="O114" s="23"/>
      <c r="P114" s="23"/>
      <c r="Q114" s="23"/>
      <c r="R114" s="23"/>
      <c r="S114" s="23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91"/>
      <c r="AI114" s="163"/>
    </row>
    <row r="115" spans="1:35" s="25" customFormat="1">
      <c r="A115" s="110"/>
      <c r="B115" s="110"/>
      <c r="C115" s="111"/>
      <c r="D115" s="112"/>
      <c r="E115" s="112"/>
      <c r="F115" s="113"/>
      <c r="G115" s="114"/>
      <c r="H115" s="114"/>
      <c r="I115" s="114"/>
      <c r="J115" s="113"/>
      <c r="K115" s="113"/>
      <c r="L115" s="112"/>
      <c r="M115" s="94"/>
      <c r="N115" s="115"/>
      <c r="O115" s="94"/>
      <c r="P115" s="94"/>
      <c r="Q115" s="94"/>
      <c r="R115" s="94"/>
      <c r="S115" s="94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91"/>
      <c r="AI115" s="163"/>
    </row>
    <row r="116" spans="1:35" s="25" customFormat="1">
      <c r="A116" s="110"/>
      <c r="B116" s="110"/>
      <c r="C116" s="111"/>
      <c r="D116" s="112"/>
      <c r="E116" s="112"/>
      <c r="F116" s="113"/>
      <c r="G116" s="114"/>
      <c r="H116" s="114"/>
      <c r="I116" s="114"/>
      <c r="J116" s="113"/>
      <c r="K116" s="113"/>
      <c r="L116" s="112"/>
      <c r="M116" s="94"/>
      <c r="N116" s="115"/>
      <c r="O116" s="94"/>
      <c r="P116" s="94"/>
      <c r="Q116" s="94"/>
      <c r="R116" s="94"/>
      <c r="S116" s="94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91"/>
      <c r="AI116" s="163"/>
    </row>
    <row r="117" spans="1:35" s="25" customFormat="1">
      <c r="A117" s="110"/>
      <c r="B117" s="110"/>
      <c r="C117" s="111"/>
      <c r="D117" s="112"/>
      <c r="E117" s="112"/>
      <c r="F117" s="113"/>
      <c r="G117" s="114"/>
      <c r="H117" s="114"/>
      <c r="I117" s="114"/>
      <c r="J117" s="113"/>
      <c r="K117" s="113"/>
      <c r="L117" s="112"/>
      <c r="M117" s="94"/>
      <c r="N117" s="115"/>
      <c r="O117" s="94"/>
      <c r="P117" s="94"/>
      <c r="Q117" s="94"/>
      <c r="R117" s="94"/>
      <c r="S117" s="94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91"/>
      <c r="AI117" s="163"/>
    </row>
    <row r="118" spans="1:35" s="25" customFormat="1">
      <c r="A118" s="146" t="s">
        <v>140</v>
      </c>
      <c r="B118" s="19" t="s">
        <v>153</v>
      </c>
      <c r="C118" s="33">
        <v>2007</v>
      </c>
      <c r="D118" s="127" t="s">
        <v>144</v>
      </c>
      <c r="E118" s="40"/>
      <c r="F118" s="22"/>
      <c r="G118" s="40">
        <v>0</v>
      </c>
      <c r="H118" s="40">
        <v>0</v>
      </c>
      <c r="I118" s="21"/>
      <c r="J118" s="22" t="s">
        <v>184</v>
      </c>
      <c r="K118" s="22"/>
      <c r="L118" s="66" t="s">
        <v>102</v>
      </c>
      <c r="M118" s="23"/>
      <c r="N118" s="10"/>
      <c r="O118" s="23"/>
      <c r="P118" s="23"/>
      <c r="Q118" s="23"/>
      <c r="R118" s="23"/>
      <c r="S118" s="23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91"/>
      <c r="AI118" s="163"/>
    </row>
    <row r="119" spans="1:35" s="25" customFormat="1">
      <c r="A119" s="110"/>
      <c r="B119" s="110"/>
      <c r="C119" s="111"/>
      <c r="D119" s="112"/>
      <c r="E119" s="112"/>
      <c r="F119" s="113"/>
      <c r="G119" s="114"/>
      <c r="H119" s="114"/>
      <c r="I119" s="114"/>
      <c r="J119" s="113"/>
      <c r="K119" s="113"/>
      <c r="L119" s="112"/>
      <c r="M119" s="94"/>
      <c r="N119" s="115"/>
      <c r="O119" s="94"/>
      <c r="P119" s="94"/>
      <c r="Q119" s="94"/>
      <c r="R119" s="94"/>
      <c r="S119" s="94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91"/>
      <c r="AI119" s="163"/>
    </row>
    <row r="120" spans="1:35" s="25" customFormat="1">
      <c r="A120" s="110"/>
      <c r="B120" s="110"/>
      <c r="C120" s="111"/>
      <c r="D120" s="112"/>
      <c r="E120" s="112"/>
      <c r="F120" s="113"/>
      <c r="G120" s="114"/>
      <c r="H120" s="114"/>
      <c r="I120" s="114"/>
      <c r="J120" s="113"/>
      <c r="K120" s="113"/>
      <c r="L120" s="112"/>
      <c r="M120" s="94"/>
      <c r="N120" s="115"/>
      <c r="O120" s="94"/>
      <c r="P120" s="94"/>
      <c r="Q120" s="94"/>
      <c r="R120" s="94"/>
      <c r="S120" s="94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91"/>
      <c r="AI120" s="163"/>
    </row>
    <row r="121" spans="1:35" s="25" customFormat="1" ht="18">
      <c r="A121" s="110"/>
      <c r="B121" s="110"/>
      <c r="C121" s="111"/>
      <c r="D121" s="112"/>
      <c r="E121" s="112"/>
      <c r="F121" s="113"/>
      <c r="G121" s="339">
        <f>SUM(G2:G120)</f>
        <v>7057316.9800000004</v>
      </c>
      <c r="H121" s="340">
        <f>SUM(H2:H120)</f>
        <v>50000</v>
      </c>
      <c r="I121" s="114"/>
      <c r="J121" s="113"/>
      <c r="K121" s="113"/>
      <c r="L121" s="112"/>
      <c r="M121" s="94"/>
      <c r="N121" s="115"/>
      <c r="O121" s="94"/>
      <c r="P121" s="94"/>
      <c r="Q121" s="94"/>
      <c r="R121" s="94"/>
      <c r="S121" s="94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91"/>
      <c r="AI121" s="163"/>
    </row>
    <row r="122" spans="1:35" s="25" customFormat="1">
      <c r="A122" s="110"/>
      <c r="B122" s="110"/>
      <c r="C122" s="111"/>
      <c r="D122" s="112"/>
      <c r="E122" s="112"/>
      <c r="F122" s="113"/>
      <c r="G122" s="114"/>
      <c r="H122" s="114"/>
      <c r="I122" s="114"/>
      <c r="J122" s="113"/>
      <c r="K122" s="113"/>
      <c r="L122" s="112"/>
      <c r="M122" s="94"/>
      <c r="N122" s="115"/>
      <c r="O122" s="94"/>
      <c r="P122" s="94"/>
      <c r="Q122" s="94"/>
      <c r="R122" s="94"/>
      <c r="S122" s="94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91"/>
      <c r="AI122" s="163"/>
    </row>
    <row r="123" spans="1:35" s="25" customFormat="1" ht="13.5" thickBot="1">
      <c r="A123" s="110"/>
      <c r="B123" s="110"/>
      <c r="C123" s="111"/>
      <c r="D123" s="112"/>
      <c r="E123" s="112"/>
      <c r="F123" s="113"/>
      <c r="G123" s="114"/>
      <c r="H123" s="114"/>
      <c r="I123" s="114"/>
      <c r="J123" s="113"/>
      <c r="K123" s="113"/>
      <c r="L123" s="112"/>
      <c r="M123" s="94"/>
      <c r="N123" s="115"/>
      <c r="O123" s="94"/>
      <c r="P123" s="94"/>
      <c r="Q123" s="94"/>
      <c r="R123" s="94"/>
      <c r="S123" s="94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91"/>
      <c r="AI123" s="163"/>
    </row>
    <row r="124" spans="1:35" s="25" customFormat="1" ht="21" thickBot="1">
      <c r="A124" s="241" t="s">
        <v>78</v>
      </c>
      <c r="B124" s="242"/>
      <c r="C124" s="242"/>
      <c r="D124" s="242"/>
      <c r="E124" s="242"/>
      <c r="F124" s="242"/>
      <c r="G124" s="242"/>
      <c r="H124" s="242"/>
      <c r="I124" s="242"/>
      <c r="J124" s="242"/>
      <c r="K124" s="242"/>
      <c r="L124" s="242"/>
      <c r="M124" s="242"/>
      <c r="N124" s="242"/>
      <c r="O124" s="242"/>
      <c r="P124" s="242"/>
      <c r="Q124" s="242"/>
      <c r="R124" s="242"/>
      <c r="S124" s="242"/>
      <c r="T124" s="242"/>
      <c r="U124" s="242"/>
      <c r="V124" s="242"/>
      <c r="W124" s="242"/>
      <c r="X124" s="242"/>
      <c r="Y124" s="242"/>
      <c r="Z124" s="242"/>
      <c r="AA124" s="242"/>
      <c r="AB124" s="242"/>
      <c r="AC124" s="243"/>
      <c r="AD124" s="91"/>
      <c r="AI124" s="163"/>
    </row>
    <row r="125" spans="1:35" s="117" customFormat="1">
      <c r="A125" s="110"/>
      <c r="B125" s="110"/>
      <c r="C125" s="111"/>
      <c r="D125" s="112"/>
      <c r="E125" s="112"/>
      <c r="F125" s="113"/>
      <c r="G125" s="114"/>
      <c r="H125" s="114"/>
      <c r="I125" s="114"/>
      <c r="J125" s="113"/>
      <c r="K125" s="113"/>
      <c r="L125" s="112"/>
      <c r="M125" s="94"/>
      <c r="N125" s="115"/>
      <c r="O125" s="94"/>
      <c r="P125" s="94"/>
      <c r="Q125" s="94"/>
      <c r="R125" s="94"/>
      <c r="S125" s="94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6"/>
    </row>
    <row r="126" spans="1:35" s="117" customFormat="1">
      <c r="A126" s="110"/>
      <c r="B126" s="110"/>
      <c r="C126" s="111"/>
      <c r="D126" s="112"/>
      <c r="E126" s="112"/>
      <c r="F126" s="113"/>
      <c r="G126" s="114"/>
      <c r="H126" s="114"/>
      <c r="I126" s="114"/>
      <c r="J126" s="113"/>
      <c r="K126" s="113"/>
      <c r="L126" s="112"/>
      <c r="M126" s="94"/>
      <c r="N126" s="115"/>
      <c r="O126" s="94"/>
      <c r="P126" s="94"/>
      <c r="Q126" s="94"/>
      <c r="R126" s="94"/>
      <c r="S126" s="94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6"/>
    </row>
    <row r="127" spans="1:35" s="117" customFormat="1">
      <c r="A127" s="110"/>
      <c r="B127" s="110"/>
      <c r="C127" s="111"/>
      <c r="D127" s="112"/>
      <c r="E127" s="112"/>
      <c r="F127" s="113"/>
      <c r="G127" s="114"/>
      <c r="H127" s="114"/>
      <c r="I127" s="114"/>
      <c r="J127" s="113"/>
      <c r="K127" s="113"/>
      <c r="L127" s="112"/>
      <c r="M127" s="94"/>
      <c r="N127" s="115"/>
      <c r="O127" s="94"/>
      <c r="P127" s="94"/>
      <c r="Q127" s="94"/>
      <c r="R127" s="94"/>
      <c r="S127" s="94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6"/>
    </row>
    <row r="128" spans="1:35" s="117" customFormat="1" ht="13.5" thickBot="1">
      <c r="A128" s="110"/>
      <c r="B128" s="110"/>
      <c r="C128" s="111"/>
      <c r="D128" s="112"/>
      <c r="E128" s="112"/>
      <c r="F128" s="113"/>
      <c r="G128" s="114"/>
      <c r="H128" s="114"/>
      <c r="I128" s="114"/>
      <c r="J128" s="113"/>
      <c r="K128" s="113"/>
      <c r="L128" s="112"/>
      <c r="M128" s="94"/>
      <c r="N128" s="115"/>
      <c r="O128" s="94"/>
      <c r="P128" s="94"/>
      <c r="Q128" s="94"/>
      <c r="R128" s="94"/>
      <c r="S128" s="94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6"/>
    </row>
    <row r="129" spans="1:30" s="25" customFormat="1" ht="21" thickBot="1">
      <c r="A129" s="241" t="s">
        <v>79</v>
      </c>
      <c r="B129" s="242"/>
      <c r="C129" s="242"/>
      <c r="D129" s="242"/>
      <c r="E129" s="242"/>
      <c r="F129" s="242"/>
      <c r="G129" s="242"/>
      <c r="H129" s="242"/>
      <c r="I129" s="242"/>
      <c r="J129" s="242"/>
      <c r="K129" s="242"/>
      <c r="L129" s="242"/>
      <c r="M129" s="242"/>
      <c r="N129" s="242"/>
      <c r="O129" s="242"/>
      <c r="P129" s="242"/>
      <c r="Q129" s="242"/>
      <c r="R129" s="242"/>
      <c r="S129" s="242"/>
      <c r="T129" s="242"/>
      <c r="U129" s="242"/>
      <c r="V129" s="242"/>
      <c r="W129" s="242"/>
      <c r="X129" s="242"/>
      <c r="Y129" s="242"/>
      <c r="Z129" s="242"/>
      <c r="AA129" s="242"/>
      <c r="AB129" s="242"/>
      <c r="AC129" s="243"/>
      <c r="AD129" s="91"/>
    </row>
    <row r="130" spans="1:30" s="117" customFormat="1">
      <c r="A130" s="120"/>
      <c r="B130" s="110"/>
      <c r="C130" s="121"/>
      <c r="D130" s="112"/>
      <c r="E130" s="112"/>
      <c r="F130" s="113"/>
      <c r="G130" s="122"/>
      <c r="H130" s="122"/>
      <c r="I130" s="113"/>
      <c r="J130" s="123"/>
      <c r="K130" s="94"/>
      <c r="L130" s="115"/>
      <c r="M130" s="94"/>
      <c r="N130" s="115"/>
      <c r="O130" s="115"/>
      <c r="P130" s="94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6"/>
    </row>
    <row r="131" spans="1:30" s="117" customFormat="1">
      <c r="A131" s="120"/>
      <c r="B131" s="110"/>
      <c r="C131" s="121"/>
      <c r="D131" s="112"/>
      <c r="E131" s="112"/>
      <c r="F131" s="113"/>
      <c r="G131" s="122"/>
      <c r="H131" s="122"/>
      <c r="I131" s="113"/>
      <c r="J131" s="123"/>
      <c r="K131" s="94"/>
      <c r="L131" s="115"/>
      <c r="M131" s="94"/>
      <c r="N131" s="115"/>
      <c r="O131" s="115"/>
      <c r="P131" s="94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6"/>
    </row>
    <row r="132" spans="1:30" s="117" customFormat="1">
      <c r="A132" s="120"/>
      <c r="B132" s="110"/>
      <c r="C132" s="121"/>
      <c r="D132" s="112"/>
      <c r="E132" s="112"/>
      <c r="F132" s="113"/>
      <c r="G132" s="122"/>
      <c r="H132" s="122"/>
      <c r="I132" s="113"/>
      <c r="J132" s="123"/>
      <c r="K132" s="94"/>
      <c r="L132" s="115"/>
      <c r="M132" s="94"/>
      <c r="N132" s="115"/>
      <c r="O132" s="115"/>
      <c r="P132" s="94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6"/>
    </row>
    <row r="133" spans="1:30" s="117" customFormat="1">
      <c r="A133" s="120"/>
      <c r="B133" s="110"/>
      <c r="C133" s="121"/>
      <c r="D133" s="112"/>
      <c r="E133" s="112"/>
      <c r="F133" s="113"/>
      <c r="G133" s="122"/>
      <c r="H133" s="122"/>
      <c r="I133" s="113"/>
      <c r="J133" s="123"/>
      <c r="K133" s="94"/>
      <c r="L133" s="115"/>
      <c r="M133" s="94"/>
      <c r="N133" s="115"/>
      <c r="O133" s="115"/>
      <c r="P133" s="94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6"/>
    </row>
    <row r="134" spans="1:30" s="117" customFormat="1" ht="13.5" thickBot="1">
      <c r="A134" s="120"/>
      <c r="B134" s="110"/>
      <c r="C134" s="121"/>
      <c r="D134" s="112"/>
      <c r="E134" s="112"/>
      <c r="F134" s="113"/>
      <c r="G134" s="122"/>
      <c r="H134" s="122"/>
      <c r="I134" s="113"/>
      <c r="J134" s="123"/>
      <c r="K134" s="94"/>
      <c r="L134" s="115"/>
      <c r="M134" s="94"/>
      <c r="N134" s="115"/>
      <c r="O134" s="115"/>
      <c r="P134" s="94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6"/>
    </row>
    <row r="135" spans="1:30" s="25" customFormat="1" ht="21" thickBot="1">
      <c r="A135" s="241" t="s">
        <v>80</v>
      </c>
      <c r="B135" s="242"/>
      <c r="C135" s="242"/>
      <c r="D135" s="242"/>
      <c r="E135" s="242"/>
      <c r="F135" s="242"/>
      <c r="G135" s="242"/>
      <c r="H135" s="242"/>
      <c r="I135" s="242"/>
      <c r="J135" s="242"/>
      <c r="K135" s="242"/>
      <c r="L135" s="242"/>
      <c r="M135" s="242"/>
      <c r="N135" s="242"/>
      <c r="O135" s="242"/>
      <c r="P135" s="242"/>
      <c r="Q135" s="242"/>
      <c r="R135" s="242"/>
      <c r="S135" s="242"/>
      <c r="T135" s="242"/>
      <c r="U135" s="242"/>
      <c r="V135" s="242"/>
      <c r="W135" s="242"/>
      <c r="X135" s="242"/>
      <c r="Y135" s="242"/>
      <c r="Z135" s="242"/>
      <c r="AA135" s="242"/>
      <c r="AB135" s="242"/>
      <c r="AC135" s="243"/>
      <c r="AD135" s="91"/>
    </row>
    <row r="136" spans="1:30" s="117" customFormat="1">
      <c r="A136" s="120"/>
      <c r="B136" s="110"/>
      <c r="C136" s="121"/>
      <c r="D136" s="112"/>
      <c r="E136" s="112"/>
      <c r="F136" s="113"/>
      <c r="G136" s="122"/>
      <c r="H136" s="122"/>
      <c r="I136" s="113"/>
      <c r="J136" s="123"/>
      <c r="K136" s="94"/>
      <c r="L136" s="115"/>
      <c r="M136" s="94"/>
      <c r="N136" s="115"/>
      <c r="O136" s="115"/>
      <c r="P136" s="94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6"/>
    </row>
    <row r="137" spans="1:30" s="117" customFormat="1">
      <c r="A137" s="120"/>
      <c r="B137" s="110"/>
      <c r="C137" s="121"/>
      <c r="D137" s="112"/>
      <c r="E137" s="112"/>
      <c r="F137" s="113"/>
      <c r="G137" s="122"/>
      <c r="H137" s="122"/>
      <c r="I137" s="113"/>
      <c r="J137" s="123"/>
      <c r="K137" s="94"/>
      <c r="L137" s="115"/>
      <c r="M137" s="94"/>
      <c r="N137" s="115"/>
      <c r="O137" s="115"/>
      <c r="P137" s="94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6"/>
    </row>
    <row r="138" spans="1:30" s="117" customFormat="1">
      <c r="A138" s="120"/>
      <c r="B138" s="110"/>
      <c r="C138" s="121"/>
      <c r="D138" s="112"/>
      <c r="E138" s="112"/>
      <c r="F138" s="113"/>
      <c r="G138" s="122"/>
      <c r="H138" s="122"/>
      <c r="I138" s="113"/>
      <c r="J138" s="123"/>
      <c r="K138" s="94"/>
      <c r="L138" s="115"/>
      <c r="M138" s="94"/>
      <c r="N138" s="115"/>
      <c r="O138" s="115"/>
      <c r="P138" s="94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6"/>
    </row>
    <row r="139" spans="1:30" s="117" customFormat="1">
      <c r="A139" s="120"/>
      <c r="B139" s="110"/>
      <c r="C139" s="121"/>
      <c r="D139" s="112"/>
      <c r="E139" s="112"/>
      <c r="F139" s="113"/>
      <c r="G139" s="122"/>
      <c r="H139" s="122"/>
      <c r="I139" s="113"/>
      <c r="J139" s="123"/>
      <c r="K139" s="94"/>
      <c r="L139" s="115"/>
      <c r="M139" s="94"/>
      <c r="N139" s="115"/>
      <c r="O139" s="115"/>
      <c r="P139" s="94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6"/>
    </row>
    <row r="140" spans="1:30" s="117" customFormat="1">
      <c r="A140" s="120"/>
      <c r="B140" s="110"/>
      <c r="C140" s="121"/>
      <c r="D140" s="112"/>
      <c r="E140" s="112"/>
      <c r="F140" s="113"/>
      <c r="G140" s="122"/>
      <c r="H140" s="122"/>
      <c r="I140" s="113"/>
      <c r="J140" s="123"/>
      <c r="K140" s="94"/>
      <c r="L140" s="115"/>
      <c r="M140" s="94"/>
      <c r="N140" s="115"/>
      <c r="O140" s="115"/>
      <c r="P140" s="94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6"/>
    </row>
    <row r="141" spans="1:30" s="117" customFormat="1" ht="13.5" thickBot="1">
      <c r="A141" s="120"/>
      <c r="B141" s="110"/>
      <c r="C141" s="121"/>
      <c r="D141" s="112"/>
      <c r="E141" s="112"/>
      <c r="F141" s="113"/>
      <c r="G141" s="122"/>
      <c r="H141" s="122"/>
      <c r="I141" s="113"/>
      <c r="J141" s="123"/>
      <c r="K141" s="94"/>
      <c r="L141" s="115"/>
      <c r="M141" s="94"/>
      <c r="N141" s="115"/>
      <c r="O141" s="115"/>
      <c r="P141" s="94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6"/>
    </row>
    <row r="142" spans="1:30" s="25" customFormat="1" ht="21" thickBot="1">
      <c r="A142" s="241" t="s">
        <v>81</v>
      </c>
      <c r="B142" s="242"/>
      <c r="C142" s="242"/>
      <c r="D142" s="242"/>
      <c r="E142" s="242"/>
      <c r="F142" s="242"/>
      <c r="G142" s="242"/>
      <c r="H142" s="242"/>
      <c r="I142" s="242"/>
      <c r="J142" s="242"/>
      <c r="K142" s="242"/>
      <c r="L142" s="242"/>
      <c r="M142" s="242"/>
      <c r="N142" s="242"/>
      <c r="O142" s="242"/>
      <c r="P142" s="242"/>
      <c r="Q142" s="242"/>
      <c r="R142" s="242"/>
      <c r="S142" s="242"/>
      <c r="T142" s="242"/>
      <c r="U142" s="242"/>
      <c r="V142" s="242"/>
      <c r="W142" s="242"/>
      <c r="X142" s="242"/>
      <c r="Y142" s="242"/>
      <c r="Z142" s="242"/>
      <c r="AA142" s="242"/>
      <c r="AB142" s="242"/>
      <c r="AC142" s="243"/>
      <c r="AD142" s="91"/>
    </row>
    <row r="143" spans="1:30" s="25" customFormat="1" ht="21" thickBot="1">
      <c r="A143" s="244" t="s">
        <v>133</v>
      </c>
      <c r="B143" s="245"/>
      <c r="C143" s="245"/>
      <c r="D143" s="245"/>
      <c r="E143" s="245"/>
      <c r="F143" s="245"/>
      <c r="G143" s="245"/>
      <c r="H143" s="245"/>
      <c r="I143" s="245"/>
      <c r="J143" s="245"/>
      <c r="K143" s="245"/>
      <c r="L143" s="245"/>
      <c r="M143" s="245"/>
      <c r="N143" s="245"/>
      <c r="O143" s="245"/>
      <c r="P143" s="245"/>
      <c r="Q143" s="245"/>
      <c r="R143" s="245"/>
      <c r="S143" s="245"/>
      <c r="T143" s="245"/>
      <c r="U143" s="245"/>
      <c r="V143" s="245"/>
      <c r="W143" s="245"/>
      <c r="X143" s="245"/>
      <c r="Y143" s="245"/>
      <c r="Z143" s="245"/>
      <c r="AA143" s="245"/>
      <c r="AB143" s="245"/>
      <c r="AC143" s="246"/>
      <c r="AD143" s="91"/>
    </row>
    <row r="144" spans="1:30" s="25" customFormat="1">
      <c r="A144" s="67"/>
      <c r="B144" s="68"/>
      <c r="C144" s="69"/>
      <c r="D144" s="7"/>
      <c r="E144" s="7"/>
      <c r="F144" s="27"/>
      <c r="G144" s="43"/>
      <c r="H144" s="43"/>
      <c r="I144" s="27"/>
      <c r="J144" s="44"/>
      <c r="K144" s="24"/>
      <c r="L144" s="64"/>
      <c r="M144" s="63"/>
      <c r="N144" s="64"/>
      <c r="O144" s="64"/>
      <c r="P144" s="63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168"/>
      <c r="AB144" s="64"/>
      <c r="AC144" s="64"/>
      <c r="AD144" s="91"/>
    </row>
    <row r="145" spans="1:31" s="25" customFormat="1">
      <c r="A145" s="19"/>
      <c r="B145" s="19"/>
      <c r="C145" s="20"/>
      <c r="D145" s="167"/>
      <c r="E145" s="141"/>
      <c r="F145" s="27"/>
      <c r="G145" s="40"/>
      <c r="H145" s="40"/>
      <c r="I145" s="93"/>
      <c r="J145" s="22"/>
      <c r="K145" s="22"/>
      <c r="L145" s="40"/>
      <c r="M145" s="23"/>
      <c r="N145" s="10"/>
      <c r="O145" s="23"/>
      <c r="P145" s="23"/>
      <c r="Q145" s="93"/>
      <c r="R145" s="23"/>
      <c r="S145" s="23"/>
      <c r="T145" s="10"/>
      <c r="U145" s="10"/>
      <c r="V145" s="10"/>
      <c r="W145" s="93"/>
      <c r="X145" s="10"/>
      <c r="Y145" s="23"/>
      <c r="Z145" s="10"/>
      <c r="AA145" s="10"/>
      <c r="AB145" s="23"/>
      <c r="AC145" s="23"/>
      <c r="AD145" s="91"/>
    </row>
    <row r="146" spans="1:31" s="25" customFormat="1">
      <c r="A146" s="19"/>
      <c r="B146" s="19"/>
      <c r="C146" s="20"/>
      <c r="D146" s="159"/>
      <c r="E146" s="159"/>
      <c r="F146" s="27"/>
      <c r="G146" s="40"/>
      <c r="H146" s="40"/>
      <c r="I146" s="93"/>
      <c r="J146" s="22"/>
      <c r="K146" s="22"/>
      <c r="L146" s="40"/>
      <c r="M146" s="23"/>
      <c r="N146" s="10"/>
      <c r="O146" s="23"/>
      <c r="P146" s="23"/>
      <c r="Q146" s="93"/>
      <c r="R146" s="23"/>
      <c r="S146" s="23"/>
      <c r="T146" s="10"/>
      <c r="U146" s="10"/>
      <c r="V146" s="10"/>
      <c r="W146" s="93"/>
      <c r="X146" s="10"/>
      <c r="Y146" s="23"/>
      <c r="Z146" s="10"/>
      <c r="AA146" s="10"/>
      <c r="AB146" s="23"/>
      <c r="AC146" s="23"/>
      <c r="AD146" s="91"/>
    </row>
    <row r="147" spans="1:31" s="25" customFormat="1">
      <c r="A147" s="19"/>
      <c r="B147" s="19"/>
      <c r="C147" s="20"/>
      <c r="D147" s="165"/>
      <c r="E147" s="165"/>
      <c r="F147" s="27"/>
      <c r="G147" s="40"/>
      <c r="H147" s="40"/>
      <c r="I147" s="93"/>
      <c r="J147" s="22"/>
      <c r="K147" s="22"/>
      <c r="L147" s="7"/>
      <c r="M147" s="23"/>
      <c r="N147" s="10"/>
      <c r="O147" s="23"/>
      <c r="P147" s="24"/>
      <c r="Q147" s="93"/>
      <c r="R147" s="23"/>
      <c r="S147" s="23"/>
      <c r="T147" s="10"/>
      <c r="U147" s="10"/>
      <c r="V147" s="10"/>
      <c r="W147" s="93"/>
      <c r="X147" s="10"/>
      <c r="Y147" s="23"/>
      <c r="Z147" s="10"/>
      <c r="AA147" s="10"/>
      <c r="AB147" s="23"/>
      <c r="AC147" s="23"/>
      <c r="AD147" s="91"/>
    </row>
    <row r="148" spans="1:31" s="25" customFormat="1">
      <c r="A148" s="19"/>
      <c r="B148" s="19"/>
      <c r="C148" s="20"/>
      <c r="D148" s="167"/>
      <c r="E148" s="167"/>
      <c r="F148" s="27"/>
      <c r="G148" s="40"/>
      <c r="H148" s="40"/>
      <c r="I148" s="93"/>
      <c r="J148" s="22"/>
      <c r="K148" s="22"/>
      <c r="L148" s="7"/>
      <c r="M148" s="23"/>
      <c r="N148" s="10"/>
      <c r="O148" s="23"/>
      <c r="P148" s="24"/>
      <c r="Q148" s="93"/>
      <c r="R148" s="23"/>
      <c r="S148" s="23"/>
      <c r="T148" s="10"/>
      <c r="U148" s="10"/>
      <c r="V148" s="10"/>
      <c r="W148" s="93"/>
      <c r="X148" s="10"/>
      <c r="Y148" s="23"/>
      <c r="Z148" s="10"/>
      <c r="AA148" s="10"/>
      <c r="AB148" s="23"/>
      <c r="AC148" s="23"/>
      <c r="AD148" s="91"/>
    </row>
    <row r="149" spans="1:31" s="25" customFormat="1">
      <c r="A149" s="19"/>
      <c r="B149" s="19"/>
      <c r="C149" s="20"/>
      <c r="D149" s="167"/>
      <c r="E149" s="167"/>
      <c r="F149" s="27"/>
      <c r="G149" s="40"/>
      <c r="H149" s="40"/>
      <c r="I149" s="93"/>
      <c r="J149" s="22"/>
      <c r="K149" s="22"/>
      <c r="L149" s="7"/>
      <c r="M149" s="23"/>
      <c r="N149" s="10"/>
      <c r="O149" s="23"/>
      <c r="P149" s="24"/>
      <c r="Q149" s="93"/>
      <c r="R149" s="23"/>
      <c r="S149" s="23"/>
      <c r="T149" s="10"/>
      <c r="U149" s="10"/>
      <c r="V149" s="10"/>
      <c r="W149" s="93"/>
      <c r="X149" s="10"/>
      <c r="Y149" s="23"/>
      <c r="Z149" s="10"/>
      <c r="AA149" s="10"/>
      <c r="AB149" s="23"/>
      <c r="AC149" s="23"/>
      <c r="AD149" s="91"/>
    </row>
    <row r="150" spans="1:31" s="25" customFormat="1">
      <c r="A150" s="19"/>
      <c r="B150" s="19"/>
      <c r="C150" s="20"/>
      <c r="D150" s="169"/>
      <c r="E150" s="167"/>
      <c r="F150" s="27"/>
      <c r="G150" s="40"/>
      <c r="H150" s="40"/>
      <c r="I150" s="93"/>
      <c r="J150" s="22"/>
      <c r="K150" s="22"/>
      <c r="L150" s="7"/>
      <c r="M150" s="23"/>
      <c r="N150" s="10"/>
      <c r="O150" s="23"/>
      <c r="P150" s="24"/>
      <c r="Q150" s="93"/>
      <c r="R150" s="23"/>
      <c r="S150" s="23"/>
      <c r="T150" s="10"/>
      <c r="U150" s="10"/>
      <c r="V150" s="10"/>
      <c r="W150" s="93"/>
      <c r="X150" s="10"/>
      <c r="Y150" s="23"/>
      <c r="Z150" s="10"/>
      <c r="AA150" s="10"/>
      <c r="AB150" s="23"/>
      <c r="AC150" s="23"/>
      <c r="AD150" s="91"/>
    </row>
    <row r="151" spans="1:31" s="25" customFormat="1">
      <c r="A151" s="19"/>
      <c r="B151" s="19"/>
      <c r="C151" s="20"/>
      <c r="D151" s="184"/>
      <c r="E151" s="165"/>
      <c r="F151" s="27"/>
      <c r="G151" s="40"/>
      <c r="H151" s="40"/>
      <c r="I151" s="93"/>
      <c r="J151" s="22"/>
      <c r="K151" s="22"/>
      <c r="L151" s="7"/>
      <c r="M151" s="23"/>
      <c r="N151" s="10"/>
      <c r="O151" s="23"/>
      <c r="P151" s="24"/>
      <c r="Q151" s="93"/>
      <c r="R151" s="23"/>
      <c r="S151" s="23"/>
      <c r="T151" s="10"/>
      <c r="U151" s="10"/>
      <c r="V151" s="10"/>
      <c r="W151" s="93"/>
      <c r="X151" s="10"/>
      <c r="Y151" s="23"/>
      <c r="Z151" s="10"/>
      <c r="AA151" s="10"/>
      <c r="AB151" s="23"/>
      <c r="AC151" s="23"/>
      <c r="AD151" s="91"/>
    </row>
    <row r="152" spans="1:31" s="25" customFormat="1">
      <c r="A152" s="19"/>
      <c r="B152" s="19"/>
      <c r="C152" s="20"/>
      <c r="D152" s="176"/>
      <c r="E152" s="159"/>
      <c r="F152" s="27"/>
      <c r="G152" s="40"/>
      <c r="H152" s="40"/>
      <c r="I152" s="93"/>
      <c r="J152" s="22"/>
      <c r="K152" s="22"/>
      <c r="L152" s="7"/>
      <c r="M152" s="23"/>
      <c r="N152" s="10"/>
      <c r="O152" s="23"/>
      <c r="P152" s="24"/>
      <c r="Q152" s="93"/>
      <c r="R152" s="23"/>
      <c r="S152" s="23"/>
      <c r="T152" s="10"/>
      <c r="U152" s="10"/>
      <c r="V152" s="10"/>
      <c r="W152" s="93"/>
      <c r="X152" s="10"/>
      <c r="Y152" s="23"/>
      <c r="Z152" s="10"/>
      <c r="AA152" s="10"/>
      <c r="AB152" s="23"/>
      <c r="AC152" s="23"/>
      <c r="AD152" s="91"/>
    </row>
    <row r="153" spans="1:31" s="25" customFormat="1">
      <c r="A153" s="19"/>
      <c r="B153" s="19"/>
      <c r="C153" s="20"/>
      <c r="D153" s="169"/>
      <c r="E153" s="169"/>
      <c r="F153" s="27"/>
      <c r="G153" s="40"/>
      <c r="H153" s="40"/>
      <c r="I153" s="93"/>
      <c r="J153" s="22"/>
      <c r="K153" s="22"/>
      <c r="L153" s="7"/>
      <c r="M153" s="23"/>
      <c r="N153" s="10"/>
      <c r="O153" s="23"/>
      <c r="P153" s="24"/>
      <c r="Q153" s="93"/>
      <c r="R153" s="23"/>
      <c r="S153" s="23"/>
      <c r="T153" s="10"/>
      <c r="U153" s="10"/>
      <c r="V153" s="10"/>
      <c r="W153" s="93"/>
      <c r="X153" s="10"/>
      <c r="Y153" s="23"/>
      <c r="Z153" s="10"/>
      <c r="AA153" s="10"/>
      <c r="AB153" s="23"/>
      <c r="AC153" s="23"/>
      <c r="AD153" s="91"/>
    </row>
    <row r="154" spans="1:31" s="25" customFormat="1">
      <c r="A154" s="19"/>
      <c r="B154" s="19"/>
      <c r="C154" s="20"/>
      <c r="D154" s="169"/>
      <c r="E154" s="169"/>
      <c r="F154" s="27"/>
      <c r="G154" s="40"/>
      <c r="H154" s="40"/>
      <c r="I154" s="93"/>
      <c r="J154" s="22"/>
      <c r="K154" s="22"/>
      <c r="L154" s="7"/>
      <c r="M154" s="23"/>
      <c r="N154" s="10"/>
      <c r="O154" s="23"/>
      <c r="P154" s="24"/>
      <c r="Q154" s="93"/>
      <c r="R154" s="23"/>
      <c r="S154" s="23"/>
      <c r="T154" s="10"/>
      <c r="U154" s="10"/>
      <c r="V154" s="10"/>
      <c r="W154" s="93"/>
      <c r="X154" s="10"/>
      <c r="Y154" s="23"/>
      <c r="Z154" s="10"/>
      <c r="AA154" s="10"/>
      <c r="AB154" s="23"/>
      <c r="AC154" s="23"/>
      <c r="AD154" s="91"/>
    </row>
    <row r="155" spans="1:31" s="25" customFormat="1">
      <c r="A155" s="19"/>
      <c r="B155" s="19"/>
      <c r="C155" s="20"/>
      <c r="D155" s="169"/>
      <c r="E155" s="169"/>
      <c r="F155" s="27"/>
      <c r="G155" s="40"/>
      <c r="H155" s="40"/>
      <c r="I155" s="93"/>
      <c r="J155" s="22"/>
      <c r="K155" s="22"/>
      <c r="L155" s="7"/>
      <c r="M155" s="23"/>
      <c r="N155" s="10"/>
      <c r="O155" s="23"/>
      <c r="P155" s="24"/>
      <c r="Q155" s="93"/>
      <c r="R155" s="23"/>
      <c r="S155" s="23"/>
      <c r="T155" s="10"/>
      <c r="U155" s="10"/>
      <c r="V155" s="10"/>
      <c r="W155" s="93"/>
      <c r="X155" s="10"/>
      <c r="Y155" s="23"/>
      <c r="Z155" s="10"/>
      <c r="AA155" s="10"/>
      <c r="AB155" s="23"/>
      <c r="AC155" s="23"/>
      <c r="AD155" s="91"/>
    </row>
    <row r="156" spans="1:31" s="25" customFormat="1">
      <c r="A156" s="19"/>
      <c r="B156" s="19"/>
      <c r="C156" s="20"/>
      <c r="D156" s="159"/>
      <c r="E156" s="159"/>
      <c r="F156" s="27"/>
      <c r="G156" s="40"/>
      <c r="H156" s="40"/>
      <c r="I156" s="93"/>
      <c r="J156" s="22"/>
      <c r="K156" s="22"/>
      <c r="L156" s="7"/>
      <c r="M156" s="23"/>
      <c r="N156" s="10"/>
      <c r="O156" s="23"/>
      <c r="P156" s="24"/>
      <c r="Q156" s="93"/>
      <c r="R156" s="23"/>
      <c r="S156" s="23"/>
      <c r="T156" s="10"/>
      <c r="U156" s="10"/>
      <c r="V156" s="10"/>
      <c r="W156" s="93"/>
      <c r="X156" s="10"/>
      <c r="Y156" s="23"/>
      <c r="Z156" s="10"/>
      <c r="AA156" s="10"/>
      <c r="AB156" s="23"/>
      <c r="AC156" s="23"/>
      <c r="AD156" s="91"/>
    </row>
    <row r="157" spans="1:31" s="25" customFormat="1">
      <c r="A157" s="18"/>
      <c r="B157" s="19"/>
      <c r="C157" s="20"/>
      <c r="D157" s="7"/>
      <c r="E157" s="7"/>
      <c r="F157" s="27"/>
      <c r="G157" s="21"/>
      <c r="H157" s="21"/>
      <c r="I157" s="21"/>
      <c r="J157" s="22"/>
      <c r="K157" s="22"/>
      <c r="L157" s="7"/>
      <c r="M157" s="23"/>
      <c r="N157" s="10"/>
      <c r="O157" s="23"/>
      <c r="P157" s="24"/>
      <c r="Q157" s="23"/>
      <c r="R157" s="23"/>
      <c r="S157" s="23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91"/>
    </row>
    <row r="158" spans="1:31" ht="20.25">
      <c r="A158" s="237" t="s">
        <v>17</v>
      </c>
      <c r="B158" s="238"/>
      <c r="C158" s="238"/>
      <c r="D158" s="238"/>
      <c r="E158" s="238"/>
      <c r="F158" s="238"/>
      <c r="G158" s="239"/>
      <c r="H158" s="239"/>
      <c r="I158" s="239"/>
      <c r="J158" s="239"/>
      <c r="K158" s="239"/>
      <c r="L158" s="240"/>
      <c r="M158" s="11">
        <f t="shared" ref="M158:AC158" si="4">SUM(M2:M157)</f>
        <v>78235.690000000017</v>
      </c>
      <c r="N158" s="11">
        <f t="shared" si="4"/>
        <v>8877.4299999999985</v>
      </c>
      <c r="O158" s="11">
        <f t="shared" si="4"/>
        <v>86073.640000000014</v>
      </c>
      <c r="P158" s="11">
        <f t="shared" si="4"/>
        <v>298133.52</v>
      </c>
      <c r="Q158" s="11">
        <f t="shared" si="4"/>
        <v>1431.12</v>
      </c>
      <c r="R158" s="11">
        <f t="shared" si="4"/>
        <v>0</v>
      </c>
      <c r="S158" s="11">
        <f t="shared" si="4"/>
        <v>28387.98</v>
      </c>
      <c r="T158" s="11">
        <f t="shared" si="4"/>
        <v>106506.95999999999</v>
      </c>
      <c r="U158" s="11">
        <f t="shared" si="4"/>
        <v>3523.37</v>
      </c>
      <c r="V158" s="11">
        <f t="shared" si="4"/>
        <v>12394.261500000002</v>
      </c>
      <c r="W158" s="11">
        <f t="shared" si="4"/>
        <v>556.65</v>
      </c>
      <c r="X158" s="11">
        <f t="shared" si="4"/>
        <v>2951.9963000000002</v>
      </c>
      <c r="Y158" s="11">
        <f t="shared" si="4"/>
        <v>44917.579999999994</v>
      </c>
      <c r="Z158" s="11">
        <f t="shared" si="4"/>
        <v>2116.6999999999998</v>
      </c>
      <c r="AA158" s="11">
        <f t="shared" si="4"/>
        <v>43451.19</v>
      </c>
      <c r="AB158" s="11">
        <f t="shared" si="4"/>
        <v>151321.49999999997</v>
      </c>
      <c r="AC158" s="201">
        <f t="shared" si="4"/>
        <v>669853.56000000006</v>
      </c>
    </row>
    <row r="160" spans="1:31">
      <c r="A160" s="235" t="s">
        <v>28</v>
      </c>
      <c r="B160" s="235"/>
      <c r="C160" s="235"/>
      <c r="D160" s="235"/>
      <c r="E160" s="235"/>
      <c r="F160" s="235"/>
      <c r="G160" s="105"/>
      <c r="H160" s="105"/>
      <c r="I160" s="28"/>
      <c r="X160" s="28"/>
      <c r="AA160" s="28"/>
      <c r="AB160" s="28"/>
      <c r="AE160" s="28"/>
    </row>
    <row r="161" spans="1:29">
      <c r="A161" s="236" t="s">
        <v>29</v>
      </c>
      <c r="B161" s="236"/>
      <c r="C161" s="236"/>
      <c r="D161" s="236"/>
      <c r="E161" s="236"/>
      <c r="F161" s="236"/>
      <c r="G161" s="106"/>
      <c r="H161" s="106"/>
      <c r="I161" s="29"/>
      <c r="X161" s="28"/>
      <c r="AA161" s="28"/>
      <c r="AB161" s="28"/>
    </row>
    <row r="162" spans="1:29">
      <c r="X162" s="28"/>
      <c r="AA162" s="28"/>
      <c r="AB162" s="28"/>
    </row>
    <row r="163" spans="1:29">
      <c r="I163" s="30"/>
      <c r="J163" s="29"/>
      <c r="X163" s="28"/>
      <c r="AA163" s="28"/>
      <c r="AB163" s="28"/>
    </row>
    <row r="164" spans="1:29">
      <c r="K164" s="30"/>
      <c r="L164" s="29"/>
      <c r="M164" s="29"/>
      <c r="X164" s="28"/>
      <c r="AA164" s="28"/>
      <c r="AB164" s="28"/>
    </row>
    <row r="165" spans="1:29">
      <c r="A165" s="72"/>
      <c r="B165" s="72"/>
      <c r="C165" s="72"/>
      <c r="D165" s="72"/>
      <c r="E165" s="72"/>
      <c r="F165" s="102"/>
      <c r="G165" s="72"/>
      <c r="H165" s="72"/>
      <c r="I165" s="72"/>
      <c r="J165" s="39"/>
      <c r="K165" s="39"/>
      <c r="L165" s="39"/>
      <c r="M165" s="39"/>
      <c r="N165" s="39"/>
      <c r="X165" s="28"/>
      <c r="AA165" s="28"/>
      <c r="AB165" s="28"/>
    </row>
    <row r="166" spans="1:29">
      <c r="A166" s="72"/>
      <c r="B166" s="72"/>
      <c r="C166" s="72"/>
      <c r="D166" s="72"/>
      <c r="E166" s="72"/>
      <c r="F166" s="102"/>
      <c r="G166" s="72"/>
      <c r="H166" s="72"/>
      <c r="I166" s="72"/>
      <c r="X166" s="28"/>
      <c r="AA166" s="28"/>
      <c r="AB166" s="28"/>
    </row>
    <row r="167" spans="1:29">
      <c r="X167" s="28"/>
      <c r="AA167" s="28"/>
      <c r="AB167" s="28"/>
    </row>
    <row r="168" spans="1:29">
      <c r="X168" s="28"/>
      <c r="AA168" s="28"/>
      <c r="AB168" s="28"/>
    </row>
    <row r="169" spans="1:29">
      <c r="D169" s="234" t="s">
        <v>26</v>
      </c>
      <c r="E169" s="234"/>
      <c r="F169" s="234"/>
      <c r="G169" s="234"/>
      <c r="H169" s="234"/>
      <c r="I169" s="234"/>
      <c r="X169" s="28"/>
      <c r="AA169" s="28"/>
      <c r="AB169" s="28"/>
      <c r="AC169" s="36"/>
    </row>
    <row r="170" spans="1:29">
      <c r="D170" s="234"/>
      <c r="E170" s="234"/>
      <c r="F170" s="234"/>
      <c r="G170" s="234"/>
      <c r="H170" s="234"/>
      <c r="I170" s="234"/>
      <c r="X170" s="28"/>
      <c r="AA170" s="28"/>
      <c r="AB170" s="28"/>
    </row>
    <row r="171" spans="1:29">
      <c r="D171" s="234"/>
      <c r="E171" s="234"/>
      <c r="F171" s="234"/>
      <c r="G171" s="234"/>
      <c r="H171" s="234"/>
      <c r="I171" s="234"/>
      <c r="X171" s="28"/>
      <c r="AB171" s="28"/>
      <c r="AC171" s="28"/>
    </row>
    <row r="172" spans="1:29">
      <c r="D172" s="234"/>
      <c r="E172" s="234"/>
      <c r="F172" s="234"/>
      <c r="G172" s="234"/>
      <c r="H172" s="234"/>
      <c r="I172" s="234"/>
    </row>
    <row r="173" spans="1:29">
      <c r="D173" s="234"/>
      <c r="E173" s="234"/>
      <c r="F173" s="234"/>
      <c r="G173" s="234"/>
      <c r="H173" s="234"/>
      <c r="I173" s="234"/>
    </row>
    <row r="176" spans="1:29">
      <c r="D176" s="234" t="s">
        <v>27</v>
      </c>
      <c r="E176" s="234"/>
      <c r="F176" s="234"/>
      <c r="G176" s="234"/>
      <c r="H176" s="234"/>
      <c r="I176" s="234"/>
    </row>
    <row r="177" spans="4:9">
      <c r="D177" s="234"/>
      <c r="E177" s="234"/>
      <c r="F177" s="234"/>
      <c r="G177" s="234"/>
      <c r="H177" s="234"/>
      <c r="I177" s="234"/>
    </row>
    <row r="178" spans="4:9">
      <c r="D178" s="234"/>
      <c r="E178" s="234"/>
      <c r="F178" s="234"/>
      <c r="G178" s="234"/>
      <c r="H178" s="234"/>
      <c r="I178" s="234"/>
    </row>
    <row r="179" spans="4:9">
      <c r="D179" s="234"/>
      <c r="E179" s="234"/>
      <c r="F179" s="234"/>
      <c r="G179" s="234"/>
      <c r="H179" s="234"/>
      <c r="I179" s="234"/>
    </row>
    <row r="180" spans="4:9">
      <c r="D180" s="234"/>
      <c r="E180" s="234"/>
      <c r="F180" s="234"/>
      <c r="G180" s="234"/>
      <c r="H180" s="234"/>
      <c r="I180" s="234"/>
    </row>
  </sheetData>
  <mergeCells count="84">
    <mergeCell ref="A21:A28"/>
    <mergeCell ref="L21:L28"/>
    <mergeCell ref="K21:K28"/>
    <mergeCell ref="Z33:Z35"/>
    <mergeCell ref="AD58:AD59"/>
    <mergeCell ref="AD36:AD38"/>
    <mergeCell ref="AD33:AD35"/>
    <mergeCell ref="J33:J35"/>
    <mergeCell ref="K33:K35"/>
    <mergeCell ref="B21:B27"/>
    <mergeCell ref="C21:C27"/>
    <mergeCell ref="A58:A59"/>
    <mergeCell ref="F26:F27"/>
    <mergeCell ref="G26:G27"/>
    <mergeCell ref="I21:I27"/>
    <mergeCell ref="Z36:Z38"/>
    <mergeCell ref="AD85:AD90"/>
    <mergeCell ref="E21:E27"/>
    <mergeCell ref="J21:J28"/>
    <mergeCell ref="J75:J77"/>
    <mergeCell ref="K10:K17"/>
    <mergeCell ref="L10:L17"/>
    <mergeCell ref="Z10:Z17"/>
    <mergeCell ref="Q21:Q27"/>
    <mergeCell ref="R21:R27"/>
    <mergeCell ref="W21:W27"/>
    <mergeCell ref="X21:X27"/>
    <mergeCell ref="N21:N27"/>
    <mergeCell ref="AD21:AD28"/>
    <mergeCell ref="Z21:Z28"/>
    <mergeCell ref="W33:W35"/>
    <mergeCell ref="W36:W38"/>
    <mergeCell ref="Z5:Z6"/>
    <mergeCell ref="A10:A17"/>
    <mergeCell ref="J10:J17"/>
    <mergeCell ref="AD5:AD6"/>
    <mergeCell ref="L5:L6"/>
    <mergeCell ref="AD10:AD17"/>
    <mergeCell ref="A5:A6"/>
    <mergeCell ref="B5:B6"/>
    <mergeCell ref="C5:C6"/>
    <mergeCell ref="D5:D6"/>
    <mergeCell ref="K5:K6"/>
    <mergeCell ref="J5:J6"/>
    <mergeCell ref="A85:A90"/>
    <mergeCell ref="A32:A38"/>
    <mergeCell ref="L32:L38"/>
    <mergeCell ref="Q33:Q35"/>
    <mergeCell ref="Q36:Q38"/>
    <mergeCell ref="C36:C38"/>
    <mergeCell ref="J36:J38"/>
    <mergeCell ref="K36:K38"/>
    <mergeCell ref="C33:C35"/>
    <mergeCell ref="J58:J59"/>
    <mergeCell ref="K58:K59"/>
    <mergeCell ref="L58:L59"/>
    <mergeCell ref="J85:J90"/>
    <mergeCell ref="K85:K90"/>
    <mergeCell ref="L85:L90"/>
    <mergeCell ref="D176:I180"/>
    <mergeCell ref="A160:F160"/>
    <mergeCell ref="A161:F161"/>
    <mergeCell ref="A158:L158"/>
    <mergeCell ref="A124:AC124"/>
    <mergeCell ref="A129:AC129"/>
    <mergeCell ref="D169:I173"/>
    <mergeCell ref="A142:AC142"/>
    <mergeCell ref="A143:AC143"/>
    <mergeCell ref="A135:AC135"/>
    <mergeCell ref="AE63:AS63"/>
    <mergeCell ref="AE67:AH67"/>
    <mergeCell ref="A75:A77"/>
    <mergeCell ref="K75:K77"/>
    <mergeCell ref="L75:L77"/>
    <mergeCell ref="AD75:AD77"/>
    <mergeCell ref="Z85:Z90"/>
    <mergeCell ref="Z75:Z77"/>
    <mergeCell ref="Z58:Z59"/>
    <mergeCell ref="D21:D27"/>
    <mergeCell ref="H21:H27"/>
    <mergeCell ref="F22:F23"/>
    <mergeCell ref="G22:G23"/>
    <mergeCell ref="F24:F25"/>
    <mergeCell ref="G24:G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219γ1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2020-02-08T07:53:26Z</dcterms:created>
  <dcterms:modified xsi:type="dcterms:W3CDTF">2022-06-23T04:35:10Z</dcterms:modified>
</cp:coreProperties>
</file>