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δημοσιευση" sheetId="1" r:id="rId1"/>
  </sheets>
  <calcPr calcId="125725"/>
</workbook>
</file>

<file path=xl/calcChain.xml><?xml version="1.0" encoding="utf-8"?>
<calcChain xmlns="http://schemas.openxmlformats.org/spreadsheetml/2006/main">
  <c r="N57" i="1"/>
  <c r="N56"/>
  <c r="N55"/>
  <c r="N54"/>
  <c r="N52"/>
  <c r="N51"/>
  <c r="N53"/>
  <c r="O50"/>
  <c r="N49"/>
  <c r="N47"/>
  <c r="N46"/>
  <c r="N45"/>
  <c r="N43"/>
  <c r="N42"/>
  <c r="N40" l="1"/>
  <c r="N39" l="1"/>
  <c r="N37"/>
  <c r="N22"/>
  <c r="N24"/>
  <c r="N25"/>
  <c r="N26"/>
  <c r="N27"/>
  <c r="N28"/>
  <c r="N29"/>
  <c r="N30"/>
  <c r="N31"/>
  <c r="N32"/>
  <c r="N33"/>
  <c r="N35"/>
  <c r="N36"/>
  <c r="N20"/>
  <c r="N19"/>
  <c r="N17"/>
  <c r="N16"/>
  <c r="N15" l="1"/>
  <c r="N13" l="1"/>
  <c r="N14"/>
  <c r="N12"/>
  <c r="N11" l="1"/>
  <c r="N3"/>
  <c r="N9"/>
  <c r="N8"/>
  <c r="J84" l="1"/>
  <c r="I84"/>
  <c r="N2"/>
  <c r="N4"/>
  <c r="N5"/>
  <c r="L84" l="1"/>
  <c r="N84"/>
  <c r="O84"/>
  <c r="P84"/>
  <c r="H84"/>
</calcChain>
</file>

<file path=xl/sharedStrings.xml><?xml version="1.0" encoding="utf-8"?>
<sst xmlns="http://schemas.openxmlformats.org/spreadsheetml/2006/main" count="474" uniqueCount="189">
  <si>
    <t>Όνομα</t>
  </si>
  <si>
    <t>Επάγγελμα</t>
  </si>
  <si>
    <t>Περιοχή</t>
  </si>
  <si>
    <t>ποσό με ΖΗΛ-π.χ.-1</t>
  </si>
  <si>
    <t>ημερομηνία δημιουργίας</t>
  </si>
  <si>
    <t>ημερομηνία απαίτησης</t>
  </si>
  <si>
    <t>ενημέρωση</t>
  </si>
  <si>
    <t>δημοσίευση</t>
  </si>
  <si>
    <t>αν ΘΕΛΕΙ</t>
  </si>
  <si>
    <t>ηθικώς ΠΡΕΠΕΙ</t>
  </si>
  <si>
    <t>αΑ</t>
  </si>
  <si>
    <t>αναμονή ΠΡΙΝ 223 ή 224α1</t>
  </si>
  <si>
    <t>2020-2ος</t>
  </si>
  <si>
    <t>ενοίκιο</t>
  </si>
  <si>
    <t>250 μηνιαίως</t>
  </si>
  <si>
    <t>από 2018-10ος</t>
  </si>
  <si>
    <t>καρφωτή στο 223 - θέση 33'</t>
  </si>
  <si>
    <t>2020-3ος</t>
  </si>
  <si>
    <t>βασιλάκη … πες αλεύρι</t>
  </si>
  <si>
    <t>ΤΟΓΚΑ .. έ ;;;;</t>
  </si>
  <si>
    <t>με coorier = έως 2020-05-16</t>
  </si>
  <si>
    <t>με e mail = έως 2020-03-09</t>
  </si>
  <si>
    <t>με coorier = έως 2020-05-20</t>
  </si>
  <si>
    <t>με coorier = έως 2020-05-22</t>
  </si>
  <si>
    <t>219α2</t>
  </si>
  <si>
    <t>219α7</t>
  </si>
  <si>
    <t>2020-5ος</t>
  </si>
  <si>
    <t>4συμβόλαια</t>
  </si>
  <si>
    <t>3συμβόλαια</t>
  </si>
  <si>
    <t>με eΜail = έως 2020-05-21</t>
  </si>
  <si>
    <t>χάρτης</t>
  </si>
  <si>
    <t>1998 έως 2015</t>
  </si>
  <si>
    <t>με eΜail = έως 2092-09-29</t>
  </si>
  <si>
    <t>με eΜail &amp; coorier = έως 2020-05-24</t>
  </si>
  <si>
    <t>ΔΟΛΟΣ … ε;;;</t>
  </si>
  <si>
    <t>2συμβόλαια</t>
  </si>
  <si>
    <t>με eΜail = έως 2020-05-19</t>
  </si>
  <si>
    <t>με coorier &amp; eΜail = έως 2020-05-21</t>
  </si>
  <si>
    <t>με eΜail = έως 2020-05-17</t>
  </si>
  <si>
    <t>31-12-97 &amp; 19-5-98</t>
  </si>
  <si>
    <t>πολλά κόκκινα σημάδια = ενδείξεις ΤΟΓΚΑΣ</t>
  </si>
  <si>
    <t>πληρωμές από ΑΓΑΠΕ</t>
  </si>
  <si>
    <t>αθηνα</t>
  </si>
  <si>
    <t>με eΜail = 2020-05-17</t>
  </si>
  <si>
    <t>με coorier = έως 2020-05-29</t>
  </si>
  <si>
    <t>με eΜail = έως 2020-05-16</t>
  </si>
  <si>
    <t>παρατηρήσεις</t>
  </si>
  <si>
    <t>2019/1-2-3</t>
  </si>
  <si>
    <t>2014-1ος</t>
  </si>
  <si>
    <t>1998-8ος</t>
  </si>
  <si>
    <t>από αρχικό για ταμεία -ΦΠΑ</t>
  </si>
  <si>
    <t>από αρχικό για κ-15-17</t>
  </si>
  <si>
    <t>219α23</t>
  </si>
  <si>
    <t>2020-6ος</t>
  </si>
  <si>
    <t>219γ3</t>
  </si>
  <si>
    <t>ευχαριστώ για την επικοινωνία /// ΑΓΑΠΕ = μη ΥΦΙΣΤΑΜΕΝΑ { ιδίως η ''ΤΟΓΚΑ'' }</t>
  </si>
  <si>
    <t>προς διαμόρφωση χαρτών</t>
  </si>
  <si>
    <t>εκκίνηση χάρτη</t>
  </si>
  <si>
    <t>υπόλοιποι εκτός ''θέσεων''</t>
  </si>
  <si>
    <t>219γ2</t>
  </si>
  <si>
    <t>219γ1</t>
  </si>
  <si>
    <t>219γ4</t>
  </si>
  <si>
    <t>219γ5</t>
  </si>
  <si>
    <t>219γ6</t>
  </si>
  <si>
    <t>219γ7</t>
  </si>
  <si>
    <t>2019 { 1ος έως 6ος }</t>
  </si>
  <si>
    <t xml:space="preserve">2014 - 1ος </t>
  </si>
  <si>
    <t>1998 - 8ος</t>
  </si>
  <si>
    <t>θέση 1</t>
  </si>
  <si>
    <t>θέση 2</t>
  </si>
  <si>
    <t>θέση 3</t>
  </si>
  <si>
    <t>θέση 4</t>
  </si>
  <si>
    <t>θέση 5</t>
  </si>
  <si>
    <t>θέση 6</t>
  </si>
  <si>
    <t>θέση 8</t>
  </si>
  <si>
    <t>θέση 9</t>
  </si>
  <si>
    <t>θέση 10</t>
  </si>
  <si>
    <t>θέση 12</t>
  </si>
  <si>
    <t>θέση 13</t>
  </si>
  <si>
    <t>θέση 14</t>
  </si>
  <si>
    <t>θέση 15</t>
  </si>
  <si>
    <t>θέση 16</t>
  </si>
  <si>
    <t>θέση 17</t>
  </si>
  <si>
    <t>θέση 18</t>
  </si>
  <si>
    <t>θέση 19</t>
  </si>
  <si>
    <t>θέση 20</t>
  </si>
  <si>
    <t>θέση 21</t>
  </si>
  <si>
    <t>θέση 22</t>
  </si>
  <si>
    <t>θέση 23</t>
  </si>
  <si>
    <t>θέση 24</t>
  </si>
  <si>
    <t>θέση 25</t>
  </si>
  <si>
    <t>θέση 26</t>
  </si>
  <si>
    <t>θέση 27</t>
  </si>
  <si>
    <t>θέση 28</t>
  </si>
  <si>
    <t>θέση 29</t>
  </si>
  <si>
    <t>θέση 30</t>
  </si>
  <si>
    <t>θέση 31</t>
  </si>
  <si>
    <t>θέση 32</t>
  </si>
  <si>
    <t>θέση 33</t>
  </si>
  <si>
    <t>θέση 34</t>
  </si>
  <si>
    <t>θέση 35</t>
  </si>
  <si>
    <t>θέση 36</t>
  </si>
  <si>
    <t>θέση 37</t>
  </si>
  <si>
    <t>θέση 38</t>
  </si>
  <si>
    <t>θέση 39</t>
  </si>
  <si>
    <t>θέση 40</t>
  </si>
  <si>
    <t>συν (+)</t>
  </si>
  <si>
    <t>άραγε;;???;;</t>
  </si>
  <si>
    <t>2020-7ος</t>
  </si>
  <si>
    <t>1998 έως 2019-6ος</t>
  </si>
  <si>
    <t>θέση 41</t>
  </si>
  <si>
    <t>θέση 42</t>
  </si>
  <si>
    <t>θέση 43</t>
  </si>
  <si>
    <t>θέση 44</t>
  </si>
  <si>
    <t>θέση 45</t>
  </si>
  <si>
    <t>θέση 46</t>
  </si>
  <si>
    <t>θέση 7-1</t>
  </si>
  <si>
    <t>θέση 7-2</t>
  </si>
  <si>
    <t>Ζηλιαχωβινός Απόστολος ( μπαμπάκας μου ) , κλπ</t>
  </si>
  <si>
    <t>τμήματα</t>
  </si>
  <si>
    <t>219γ8</t>
  </si>
  <si>
    <t>2020-8ος</t>
  </si>
  <si>
    <t>με eΜail = έως 2020-05-18</t>
  </si>
  <si>
    <r>
      <t xml:space="preserve">σίγουρα </t>
    </r>
    <r>
      <rPr>
        <sz val="8"/>
        <color rgb="FFFF0000"/>
        <rFont val="Arial"/>
        <family val="2"/>
        <charset val="161"/>
      </rPr>
      <t xml:space="preserve">ΔΟΛΟΣ </t>
    </r>
    <r>
      <rPr>
        <sz val="8"/>
        <color theme="1"/>
        <rFont val="Arial"/>
        <family val="2"/>
        <charset val="161"/>
      </rPr>
      <t>γιατί χρόνια στην πιάτσα</t>
    </r>
  </si>
  <si>
    <t>ευχαριστώ για την επικοινωνία /// ΑΓΑΠΕ = μη ΥΦΙΣΤΑΜΕΝΗ η ''ΤΟΓΚΑ''</t>
  </si>
  <si>
    <t>2001 &amp; 2006 &amp; 2012 &amp; 2014</t>
  </si>
  <si>
    <t>θέση 11-1</t>
  </si>
  <si>
    <t>θέση 11-2</t>
  </si>
  <si>
    <r>
      <t xml:space="preserve">υπό αίρεση ΑΝ </t>
    </r>
    <r>
      <rPr>
        <sz val="8"/>
        <color rgb="FFFF0000"/>
        <rFont val="Arial"/>
        <family val="2"/>
        <charset val="161"/>
      </rPr>
      <t>ΔΟΛΟΣ</t>
    </r>
  </si>
  <si>
    <t>8συμβόλαια</t>
  </si>
  <si>
    <t>2.006 &amp; έως 2.008</t>
  </si>
  <si>
    <t>1.998 έως 2.016</t>
  </si>
  <si>
    <t>2.016 έως 2.019</t>
  </si>
  <si>
    <t>2.003 έως 2.005</t>
  </si>
  <si>
    <t>2.003 &amp; 2.005 &amp; 2.007</t>
  </si>
  <si>
    <t>2.008 έως 2.017</t>
  </si>
  <si>
    <t>2.004 &amp; 2.005</t>
  </si>
  <si>
    <t>υπό νομική αίρεση τα 780€ προς ΤΑΝ /// λάθος παραλήπτη</t>
  </si>
  <si>
    <t>2.006 &amp; 2.008</t>
  </si>
  <si>
    <r>
      <t xml:space="preserve">ΔΟΛΟΣ … ε;;;  /// </t>
    </r>
    <r>
      <rPr>
        <sz val="8"/>
        <rFont val="Arial"/>
        <family val="2"/>
        <charset val="161"/>
      </rPr>
      <t>ΔΕΟΥΣΑ η διαμόρφωση προσωπικών χαρτών</t>
    </r>
  </si>
  <si>
    <t xml:space="preserve">2.007 έως 2.019 </t>
  </si>
  <si>
    <t>2.004 έως 2.007</t>
  </si>
  <si>
    <t>με eΜail = έως 2020-07-12</t>
  </si>
  <si>
    <t>3 συμβόλαια</t>
  </si>
  <si>
    <r>
      <t xml:space="preserve">ΔΕΟΥΣΑ η διαμόρφωση προσωπικών χαρτών /// ΔΕΟΝ όπως ερευνηθεί </t>
    </r>
    <r>
      <rPr>
        <sz val="8"/>
        <color rgb="FFFF0000"/>
        <rFont val="Arial"/>
        <family val="2"/>
        <charset val="161"/>
      </rPr>
      <t xml:space="preserve">ΔΟΛΟΣ </t>
    </r>
    <r>
      <rPr>
        <sz val="8"/>
        <rFont val="Arial"/>
        <family val="2"/>
        <charset val="161"/>
      </rPr>
      <t>ως προς sef</t>
    </r>
  </si>
  <si>
    <t>1998 - Κύρος</t>
  </si>
  <si>
    <r>
      <t xml:space="preserve">1999 κ-15-17 = 398,97 /// μεταγραφές 2 το 2010 &amp; 2 το 2017 = 636,77 ( η 1 από τις 4 ) /// καρφωτοί για </t>
    </r>
    <r>
      <rPr>
        <sz val="8"/>
        <color rgb="FFFF0000"/>
        <rFont val="Arial"/>
        <family val="2"/>
        <charset val="161"/>
      </rPr>
      <t>ΤΟΓΚΑ</t>
    </r>
  </si>
  <si>
    <t>άραγε ;;??;;;</t>
  </si>
  <si>
    <t>2.000 έως 2.019</t>
  </si>
  <si>
    <t>2.015 &amp; 2.017</t>
  </si>
  <si>
    <t>1συμβόλαιο</t>
  </si>
  <si>
    <t>2.003 έως 2.015</t>
  </si>
  <si>
    <t>2.000 έως 2.016</t>
  </si>
  <si>
    <t>2.008 έως 2.016</t>
  </si>
  <si>
    <t>2.009 έως 2.011</t>
  </si>
  <si>
    <t>1.999 έως 2.009</t>
  </si>
  <si>
    <t>2.001 έως 2.014</t>
  </si>
  <si>
    <t>2.004 έως 2.012</t>
  </si>
  <si>
    <t>ντιντι  .. πες αλεύρι !!!</t>
  </si>
  <si>
    <t>2.007 &amp; 2.013</t>
  </si>
  <si>
    <r>
      <rPr>
        <sz val="8"/>
        <color rgb="FF00B050"/>
        <rFont val="Arial"/>
        <family val="2"/>
        <charset val="161"/>
      </rPr>
      <t>ΑΓΑΠΕ = μη ΥΦΙΣΤΑΜΕΝΗ η ''ΤΟΓΚΑ''</t>
    </r>
    <r>
      <rPr>
        <sz val="8"/>
        <color theme="1"/>
        <rFont val="Arial"/>
        <family val="2"/>
        <charset val="161"/>
      </rPr>
      <t xml:space="preserve"> , αλλά &amp; ΔΕΝ την πιστεύουμε &amp; προς zηλ </t>
    </r>
    <r>
      <rPr>
        <sz val="8"/>
        <color rgb="FFFF0000"/>
        <rFont val="Arial"/>
        <family val="2"/>
        <charset val="161"/>
      </rPr>
      <t>ΤΟΓΚΑ ΙΔΕ 129-43</t>
    </r>
  </si>
  <si>
    <r>
      <rPr>
        <sz val="8"/>
        <color rgb="FF00B050"/>
        <rFont val="Arial"/>
        <family val="2"/>
        <charset val="161"/>
      </rPr>
      <t>ΑΓΑΠΕ = μη ΥΦΙΣΤΑΜΕΝΗ η ''ΤΟΓΚΑ''</t>
    </r>
    <r>
      <rPr>
        <sz val="8"/>
        <color theme="1"/>
        <rFont val="Arial"/>
        <family val="2"/>
        <charset val="161"/>
      </rPr>
      <t xml:space="preserve"> , αλλά προς zηλ </t>
    </r>
    <r>
      <rPr>
        <sz val="8"/>
        <color rgb="FFFF0000"/>
        <rFont val="Arial"/>
        <family val="2"/>
        <charset val="161"/>
      </rPr>
      <t>ΤΟΓΚΑ ΙΔΕ 129-10</t>
    </r>
  </si>
  <si>
    <r>
      <t xml:space="preserve">ΔΟΛΟΣ … ε;;; </t>
    </r>
    <r>
      <rPr>
        <sz val="8"/>
        <rFont val="Arial"/>
        <family val="2"/>
        <charset val="161"/>
      </rPr>
      <t>/// ΑΔΥΝΑΤΟΝ να αναλυθούνε { σενάριο για oscar</t>
    </r>
  </si>
  <si>
    <t>ΥΠΟΧΡΕΩΤΙΚΑ</t>
  </si>
  <si>
    <t>6συμβόλαια</t>
  </si>
  <si>
    <t>με eΜail = έως 2020-07-18</t>
  </si>
  <si>
    <t>ποσό αρχικής οφειλής</t>
  </si>
  <si>
    <r>
      <t xml:space="preserve">σίγουρα </t>
    </r>
    <r>
      <rPr>
        <sz val="8"/>
        <color rgb="FFFF0000"/>
        <rFont val="Arial"/>
        <family val="2"/>
        <charset val="161"/>
      </rPr>
      <t xml:space="preserve">ΔΟΛΟΣ </t>
    </r>
    <r>
      <rPr>
        <sz val="8"/>
        <color theme="1"/>
        <rFont val="Arial"/>
        <family val="2"/>
        <charset val="161"/>
      </rPr>
      <t>γιατί χρόνια στην πιάτσα ο κυριάκος</t>
    </r>
  </si>
  <si>
    <t>ΙΔΕ 219-7-1 = μυρώνης</t>
  </si>
  <si>
    <t>συμβόλαια</t>
  </si>
  <si>
    <r>
      <t xml:space="preserve">το θεωρώ σίγουρο πως θα πάμε για </t>
    </r>
    <r>
      <rPr>
        <sz val="8"/>
        <color rgb="FFFF0000"/>
        <rFont val="Arial"/>
        <family val="2"/>
        <charset val="161"/>
      </rPr>
      <t>ΔΟΛΟ</t>
    </r>
    <r>
      <rPr>
        <sz val="8"/>
        <color theme="1"/>
        <rFont val="Arial"/>
        <family val="2"/>
        <charset val="161"/>
      </rPr>
      <t xml:space="preserve"> { γιατί χρόνια στην πιάτσα ο φίλος του παππού</t>
    </r>
  </si>
  <si>
    <t>γιαννούδ ,    τι χάρτης θα γίνει ε;;; ( άσε που χρειάζεται 3μηνο</t>
  </si>
  <si>
    <r>
      <rPr>
        <sz val="8"/>
        <color rgb="FF00B050"/>
        <rFont val="Arial"/>
        <family val="2"/>
        <charset val="161"/>
      </rPr>
      <t>ΑΓΑΠΕ = κάποιοι ΔΕΝ είναι</t>
    </r>
    <r>
      <rPr>
        <sz val="8"/>
        <rFont val="Arial"/>
        <family val="2"/>
        <charset val="161"/>
      </rPr>
      <t xml:space="preserve"> σε καθεστώς </t>
    </r>
    <r>
      <rPr>
        <sz val="8"/>
        <color rgb="FFFF0000"/>
        <rFont val="Arial"/>
        <family val="2"/>
        <charset val="161"/>
      </rPr>
      <t>ΤΟΓΚΑΣ</t>
    </r>
    <r>
      <rPr>
        <sz val="8"/>
        <rFont val="Arial"/>
        <family val="2"/>
        <charset val="161"/>
      </rPr>
      <t xml:space="preserve">  .. ΔΕΟΥΣΑ η διαμόρφωση προσωπικών χαρτών</t>
    </r>
  </si>
  <si>
    <t>θέση 47</t>
  </si>
  <si>
    <t>χάρτης Π&amp;Π</t>
  </si>
  <si>
    <t>2.003 έως 2.020</t>
  </si>
  <si>
    <t>θέση 48</t>
  </si>
  <si>
    <t>θέση 49</t>
  </si>
  <si>
    <t>θέση 50</t>
  </si>
  <si>
    <t>θέση 51</t>
  </si>
  <si>
    <t>2.007(2) &amp; 2.016</t>
  </si>
  <si>
    <t>ΤΟΓΚΑ ε;;;</t>
  </si>
  <si>
    <t>θέση 52</t>
  </si>
  <si>
    <t>θέση 53</t>
  </si>
  <si>
    <t>θέση 54</t>
  </si>
  <si>
    <t>2.000 &amp; 2.007(2)</t>
  </si>
  <si>
    <t>???</t>
  </si>
  <si>
    <r>
      <t xml:space="preserve">ΔΟΛΟΣ … ε;;; </t>
    </r>
    <r>
      <rPr>
        <sz val="8"/>
        <rFont val="Arial"/>
        <family val="2"/>
        <charset val="161"/>
      </rPr>
      <t xml:space="preserve"> /// επομίζεται &amp; τις υποχρεώσεις του νταμαριού των ??????? { = 32.213,94</t>
    </r>
  </si>
  <si>
    <r>
      <t>?????? έχεις ΚΑΙ σε μένα υποχρέωση {</t>
    </r>
    <r>
      <rPr>
        <sz val="8"/>
        <color rgb="FFFF0000"/>
        <rFont val="Arial"/>
        <family val="2"/>
        <charset val="161"/>
      </rPr>
      <t xml:space="preserve"> ΙΔΕ 129-44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</si>
</sst>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9"/>
      <color rgb="FFFF0000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8"/>
      <color rgb="FF00B05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2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3" fontId="2" fillId="4" borderId="1" xfId="1" applyFont="1" applyFill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3" fontId="7" fillId="0" borderId="1" xfId="1" applyFont="1" applyBorder="1"/>
    <xf numFmtId="0" fontId="7" fillId="0" borderId="0" xfId="0" applyFont="1"/>
    <xf numFmtId="43" fontId="2" fillId="0" borderId="1" xfId="1" applyFont="1" applyFill="1" applyBorder="1"/>
    <xf numFmtId="43" fontId="7" fillId="2" borderId="1" xfId="1" applyFont="1" applyFill="1" applyBorder="1"/>
    <xf numFmtId="0" fontId="6" fillId="0" borderId="1" xfId="0" applyFont="1" applyBorder="1" applyAlignment="1">
      <alignment wrapText="1"/>
    </xf>
    <xf numFmtId="164" fontId="2" fillId="0" borderId="1" xfId="1" applyNumberFormat="1" applyFont="1" applyBorder="1"/>
    <xf numFmtId="164" fontId="7" fillId="0" borderId="1" xfId="1" applyNumberFormat="1" applyFont="1" applyBorder="1"/>
    <xf numFmtId="164" fontId="2" fillId="0" borderId="0" xfId="1" applyNumberFormat="1" applyFont="1"/>
    <xf numFmtId="164" fontId="2" fillId="2" borderId="4" xfId="1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9" fillId="0" borderId="3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wrapText="1"/>
    </xf>
    <xf numFmtId="43" fontId="2" fillId="8" borderId="1" xfId="1" applyFont="1" applyFill="1" applyBorder="1" applyAlignment="1">
      <alignment horizontal="center"/>
    </xf>
    <xf numFmtId="43" fontId="2" fillId="8" borderId="1" xfId="1" applyFont="1" applyFill="1" applyBorder="1"/>
    <xf numFmtId="0" fontId="2" fillId="2" borderId="4" xfId="0" applyFont="1" applyFill="1" applyBorder="1" applyAlignment="1">
      <alignment horizontal="center" wrapText="1"/>
    </xf>
    <xf numFmtId="43" fontId="2" fillId="6" borderId="1" xfId="1" applyFont="1" applyFill="1" applyBorder="1"/>
    <xf numFmtId="0" fontId="6" fillId="6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43" fontId="10" fillId="3" borderId="1" xfId="1" applyFont="1" applyFill="1" applyBorder="1" applyAlignment="1">
      <alignment horizontal="center"/>
    </xf>
    <xf numFmtId="164" fontId="2" fillId="0" borderId="2" xfId="1" applyNumberFormat="1" applyFont="1" applyBorder="1"/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43" fontId="9" fillId="0" borderId="2" xfId="1" applyFont="1" applyBorder="1"/>
    <xf numFmtId="43" fontId="10" fillId="3" borderId="2" xfId="1" applyFont="1" applyFill="1" applyBorder="1" applyAlignment="1">
      <alignment horizontal="center"/>
    </xf>
    <xf numFmtId="43" fontId="2" fillId="8" borderId="2" xfId="1" applyFont="1" applyFill="1" applyBorder="1" applyAlignment="1">
      <alignment horizontal="center"/>
    </xf>
    <xf numFmtId="43" fontId="2" fillId="8" borderId="2" xfId="1" applyFont="1" applyFill="1" applyBorder="1"/>
    <xf numFmtId="0" fontId="6" fillId="8" borderId="2" xfId="0" applyFont="1" applyFill="1" applyBorder="1" applyAlignment="1">
      <alignment wrapText="1"/>
    </xf>
    <xf numFmtId="164" fontId="2" fillId="0" borderId="3" xfId="1" applyNumberFormat="1" applyFont="1" applyBorder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43" fontId="9" fillId="0" borderId="3" xfId="1" applyFont="1" applyBorder="1"/>
    <xf numFmtId="43" fontId="10" fillId="3" borderId="3" xfId="1" applyFont="1" applyFill="1" applyBorder="1" applyAlignment="1">
      <alignment horizontal="center"/>
    </xf>
    <xf numFmtId="43" fontId="2" fillId="8" borderId="3" xfId="1" applyFont="1" applyFill="1" applyBorder="1" applyAlignment="1">
      <alignment horizontal="center"/>
    </xf>
    <xf numFmtId="43" fontId="2" fillId="8" borderId="3" xfId="1" applyFont="1" applyFill="1" applyBorder="1"/>
    <xf numFmtId="0" fontId="6" fillId="8" borderId="3" xfId="0" applyFont="1" applyFill="1" applyBorder="1" applyAlignment="1">
      <alignment wrapText="1"/>
    </xf>
    <xf numFmtId="43" fontId="2" fillId="0" borderId="3" xfId="1" applyFont="1" applyFill="1" applyBorder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" fillId="8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43" fontId="9" fillId="0" borderId="1" xfId="1" applyFont="1" applyFill="1" applyBorder="1"/>
    <xf numFmtId="0" fontId="6" fillId="0" borderId="1" xfId="0" applyFont="1" applyFill="1" applyBorder="1" applyAlignment="1">
      <alignment wrapText="1"/>
    </xf>
    <xf numFmtId="164" fontId="2" fillId="0" borderId="3" xfId="1" applyNumberFormat="1" applyFont="1" applyFill="1" applyBorder="1"/>
    <xf numFmtId="0" fontId="2" fillId="0" borderId="0" xfId="0" applyFont="1" applyFill="1"/>
    <xf numFmtId="0" fontId="1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2" fillId="0" borderId="1" xfId="1" applyNumberFormat="1" applyFont="1" applyBorder="1" applyAlignment="1">
      <alignment horizontal="center"/>
    </xf>
    <xf numFmtId="43" fontId="2" fillId="9" borderId="1" xfId="1" applyFont="1" applyFill="1" applyBorder="1"/>
    <xf numFmtId="43" fontId="2" fillId="9" borderId="3" xfId="1" applyFont="1" applyFill="1" applyBorder="1"/>
    <xf numFmtId="0" fontId="7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/>
    </xf>
    <xf numFmtId="43" fontId="2" fillId="5" borderId="1" xfId="1" applyFont="1" applyFill="1" applyBorder="1"/>
    <xf numFmtId="0" fontId="12" fillId="0" borderId="1" xfId="0" applyFont="1" applyFill="1" applyBorder="1" applyAlignment="1">
      <alignment wrapText="1"/>
    </xf>
    <xf numFmtId="14" fontId="6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4" fontId="2" fillId="8" borderId="1" xfId="0" applyNumberFormat="1" applyFont="1" applyFill="1" applyBorder="1"/>
    <xf numFmtId="14" fontId="2" fillId="8" borderId="2" xfId="0" applyNumberFormat="1" applyFont="1" applyFill="1" applyBorder="1"/>
    <xf numFmtId="14" fontId="2" fillId="8" borderId="3" xfId="0" applyNumberFormat="1" applyFont="1" applyFill="1" applyBorder="1"/>
    <xf numFmtId="0" fontId="13" fillId="0" borderId="1" xfId="0" applyFont="1" applyBorder="1" applyAlignment="1">
      <alignment horizontal="left" wrapText="1"/>
    </xf>
    <xf numFmtId="43" fontId="14" fillId="3" borderId="1" xfId="1" applyFont="1" applyFill="1" applyBorder="1" applyAlignment="1">
      <alignment horizontal="center"/>
    </xf>
    <xf numFmtId="43" fontId="9" fillId="9" borderId="1" xfId="1" applyFont="1" applyFill="1" applyBorder="1"/>
    <xf numFmtId="43" fontId="9" fillId="2" borderId="1" xfId="1" applyFont="1" applyFill="1" applyBorder="1"/>
    <xf numFmtId="164" fontId="2" fillId="0" borderId="1" xfId="1" applyNumberFormat="1" applyFont="1" applyFill="1" applyBorder="1" applyAlignment="1"/>
    <xf numFmtId="43" fontId="2" fillId="4" borderId="3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/>
    <xf numFmtId="164" fontId="2" fillId="0" borderId="8" xfId="1" applyNumberFormat="1" applyFont="1" applyFill="1" applyBorder="1"/>
    <xf numFmtId="43" fontId="11" fillId="0" borderId="1" xfId="1" applyFont="1" applyFill="1" applyBorder="1"/>
    <xf numFmtId="43" fontId="11" fillId="0" borderId="3" xfId="1" applyFont="1" applyFill="1" applyBorder="1"/>
    <xf numFmtId="43" fontId="2" fillId="3" borderId="1" xfId="1" applyFont="1" applyFill="1" applyBorder="1" applyAlignment="1">
      <alignment horizontal="center"/>
    </xf>
    <xf numFmtId="43" fontId="2" fillId="8" borderId="5" xfId="1" applyFont="1" applyFill="1" applyBorder="1" applyAlignment="1">
      <alignment horizontal="center"/>
    </xf>
    <xf numFmtId="43" fontId="2" fillId="8" borderId="6" xfId="1" applyFont="1" applyFill="1" applyBorder="1" applyAlignment="1">
      <alignment horizontal="center"/>
    </xf>
    <xf numFmtId="43" fontId="2" fillId="8" borderId="7" xfId="1" applyFont="1" applyFill="1" applyBorder="1" applyAlignment="1">
      <alignment horizontal="center"/>
    </xf>
    <xf numFmtId="164" fontId="9" fillId="8" borderId="5" xfId="1" applyNumberFormat="1" applyFont="1" applyFill="1" applyBorder="1" applyAlignment="1">
      <alignment horizontal="center"/>
    </xf>
    <xf numFmtId="164" fontId="9" fillId="8" borderId="6" xfId="1" applyNumberFormat="1" applyFont="1" applyFill="1" applyBorder="1" applyAlignment="1">
      <alignment horizontal="center"/>
    </xf>
    <xf numFmtId="164" fontId="9" fillId="8" borderId="7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44256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5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zoomScaleNormal="100" workbookViewId="0">
      <pane ySplit="1" topLeftCell="A53" activePane="bottomLeft" state="frozen"/>
      <selection pane="bottomLeft" activeCell="R20" sqref="R20"/>
    </sheetView>
  </sheetViews>
  <sheetFormatPr defaultRowHeight="12"/>
  <cols>
    <col min="1" max="1" width="7.6640625" style="20" bestFit="1" customWidth="1"/>
    <col min="2" max="2" width="7.33203125" style="1" customWidth="1"/>
    <col min="3" max="3" width="8" style="1" bestFit="1" customWidth="1"/>
    <col min="4" max="4" width="31.109375" style="6" bestFit="1" customWidth="1"/>
    <col min="5" max="5" width="7.109375" style="1" customWidth="1"/>
    <col min="6" max="6" width="5.6640625" style="1" customWidth="1"/>
    <col min="7" max="7" width="17" style="20" customWidth="1"/>
    <col min="8" max="8" width="9.5546875" style="1" customWidth="1"/>
    <col min="9" max="9" width="9.6640625" style="1" customWidth="1"/>
    <col min="10" max="10" width="10.88671875" style="1" customWidth="1"/>
    <col min="11" max="11" width="15.88671875" style="1" customWidth="1"/>
    <col min="12" max="12" width="10.77734375" style="1" bestFit="1" customWidth="1"/>
    <col min="13" max="13" width="7.6640625" style="1" bestFit="1" customWidth="1"/>
    <col min="14" max="14" width="10.77734375" style="5" customWidth="1"/>
    <col min="15" max="15" width="8.88671875" style="5" customWidth="1"/>
    <col min="16" max="16" width="8.6640625" style="1" customWidth="1"/>
    <col min="17" max="17" width="20.33203125" style="6" customWidth="1"/>
    <col min="18" max="18" width="60.77734375" style="6" bestFit="1" customWidth="1"/>
    <col min="19" max="19" width="8.88671875" style="71"/>
    <col min="20" max="16384" width="8.88671875" style="1"/>
  </cols>
  <sheetData>
    <row r="1" spans="1:19" s="6" customFormat="1" ht="24.75" thickBot="1">
      <c r="A1" s="21" t="s">
        <v>10</v>
      </c>
      <c r="B1" s="22" t="s">
        <v>6</v>
      </c>
      <c r="C1" s="22" t="s">
        <v>7</v>
      </c>
      <c r="D1" s="22" t="s">
        <v>0</v>
      </c>
      <c r="E1" s="22" t="s">
        <v>1</v>
      </c>
      <c r="F1" s="22" t="s">
        <v>2</v>
      </c>
      <c r="G1" s="21" t="s">
        <v>169</v>
      </c>
      <c r="H1" s="34" t="s">
        <v>166</v>
      </c>
      <c r="I1" s="34" t="s">
        <v>51</v>
      </c>
      <c r="J1" s="34" t="s">
        <v>50</v>
      </c>
      <c r="K1" s="22" t="s">
        <v>4</v>
      </c>
      <c r="L1" s="97" t="s">
        <v>3</v>
      </c>
      <c r="M1" s="22" t="s">
        <v>5</v>
      </c>
      <c r="N1" s="23" t="s">
        <v>163</v>
      </c>
      <c r="O1" s="24" t="s">
        <v>9</v>
      </c>
      <c r="P1" s="25" t="s">
        <v>8</v>
      </c>
      <c r="Q1" s="26" t="s">
        <v>11</v>
      </c>
      <c r="R1" s="34" t="s">
        <v>46</v>
      </c>
      <c r="S1" s="98"/>
    </row>
    <row r="2" spans="1:19">
      <c r="A2" s="39" t="s">
        <v>68</v>
      </c>
      <c r="B2" s="40">
        <v>43964</v>
      </c>
      <c r="C2" s="41">
        <v>44058</v>
      </c>
      <c r="D2" s="110" t="s">
        <v>186</v>
      </c>
      <c r="E2" s="42"/>
      <c r="F2" s="42"/>
      <c r="G2" s="39" t="s">
        <v>30</v>
      </c>
      <c r="H2" s="43">
        <v>1924.85</v>
      </c>
      <c r="I2" s="43">
        <v>816.97</v>
      </c>
      <c r="J2" s="43">
        <v>152.38</v>
      </c>
      <c r="K2" s="40">
        <v>38567</v>
      </c>
      <c r="L2" s="44">
        <v>28234.93</v>
      </c>
      <c r="M2" s="41" t="s">
        <v>12</v>
      </c>
      <c r="N2" s="45">
        <f t="shared" ref="N2:N3" si="0">L2</f>
        <v>28234.93</v>
      </c>
      <c r="O2" s="46"/>
      <c r="P2" s="47"/>
      <c r="Q2" s="48" t="s">
        <v>20</v>
      </c>
      <c r="R2" s="87" t="s">
        <v>19</v>
      </c>
    </row>
    <row r="3" spans="1:19">
      <c r="A3" s="81" t="s">
        <v>69</v>
      </c>
      <c r="B3" s="65">
        <v>43964</v>
      </c>
      <c r="C3" s="41">
        <v>44058</v>
      </c>
      <c r="D3" s="110" t="s">
        <v>186</v>
      </c>
      <c r="E3" s="2"/>
      <c r="F3" s="2"/>
      <c r="G3" s="18" t="s">
        <v>30</v>
      </c>
      <c r="H3" s="94" t="s">
        <v>147</v>
      </c>
      <c r="I3" s="33"/>
      <c r="J3" s="94" t="s">
        <v>147</v>
      </c>
      <c r="K3" s="29" t="s">
        <v>132</v>
      </c>
      <c r="L3" s="30">
        <v>1717.77</v>
      </c>
      <c r="M3" s="65" t="s">
        <v>108</v>
      </c>
      <c r="N3" s="38">
        <f t="shared" si="0"/>
        <v>1717.77</v>
      </c>
      <c r="O3" s="32"/>
      <c r="P3" s="33"/>
      <c r="Q3" s="80" t="s">
        <v>21</v>
      </c>
      <c r="R3" s="69" t="s">
        <v>161</v>
      </c>
    </row>
    <row r="4" spans="1:19">
      <c r="A4" s="70" t="s">
        <v>70</v>
      </c>
      <c r="B4" s="50">
        <v>43963</v>
      </c>
      <c r="C4" s="41">
        <v>44058</v>
      </c>
      <c r="D4" s="110" t="s">
        <v>186</v>
      </c>
      <c r="E4" s="52"/>
      <c r="F4" s="52"/>
      <c r="G4" s="49" t="s">
        <v>30</v>
      </c>
      <c r="H4" s="53">
        <v>4140.43</v>
      </c>
      <c r="I4" s="53">
        <v>753.49</v>
      </c>
      <c r="J4" s="53">
        <v>508.15</v>
      </c>
      <c r="K4" s="50">
        <v>37970</v>
      </c>
      <c r="L4" s="54">
        <v>55946.32</v>
      </c>
      <c r="M4" s="51" t="s">
        <v>12</v>
      </c>
      <c r="N4" s="55">
        <f>L4</f>
        <v>55946.32</v>
      </c>
      <c r="O4" s="56"/>
      <c r="P4" s="57"/>
      <c r="Q4" s="58" t="s">
        <v>45</v>
      </c>
      <c r="R4" s="86" t="s">
        <v>34</v>
      </c>
    </row>
    <row r="5" spans="1:19">
      <c r="A5" s="70" t="s">
        <v>71</v>
      </c>
      <c r="B5" s="3">
        <v>43965</v>
      </c>
      <c r="C5" s="41">
        <v>44058</v>
      </c>
      <c r="D5" s="110" t="s">
        <v>186</v>
      </c>
      <c r="E5" s="2"/>
      <c r="F5" s="2"/>
      <c r="G5" s="18" t="s">
        <v>30</v>
      </c>
      <c r="H5" s="4">
        <v>1244.8699999999999</v>
      </c>
      <c r="I5" s="4">
        <v>359.4</v>
      </c>
      <c r="J5" s="4">
        <v>123.4</v>
      </c>
      <c r="K5" s="29" t="s">
        <v>133</v>
      </c>
      <c r="L5" s="30">
        <v>11729.67</v>
      </c>
      <c r="M5" s="29" t="s">
        <v>12</v>
      </c>
      <c r="N5" s="38">
        <f>L5</f>
        <v>11729.67</v>
      </c>
      <c r="O5" s="32"/>
      <c r="P5" s="33"/>
      <c r="Q5" s="17" t="s">
        <v>44</v>
      </c>
      <c r="R5" s="17"/>
    </row>
    <row r="6" spans="1:19">
      <c r="A6" s="70" t="s">
        <v>72</v>
      </c>
      <c r="B6" s="3">
        <v>43893</v>
      </c>
      <c r="C6" s="41">
        <v>44058</v>
      </c>
      <c r="D6" s="60" t="s">
        <v>42</v>
      </c>
      <c r="E6" s="2"/>
      <c r="F6" s="2"/>
      <c r="G6" s="18" t="s">
        <v>13</v>
      </c>
      <c r="H6" s="4" t="s">
        <v>14</v>
      </c>
      <c r="I6" s="33"/>
      <c r="J6" s="33"/>
      <c r="K6" s="29" t="s">
        <v>15</v>
      </c>
      <c r="L6" s="30">
        <v>4500</v>
      </c>
      <c r="M6" s="29" t="s">
        <v>12</v>
      </c>
      <c r="N6" s="38">
        <v>16658.240000000002</v>
      </c>
      <c r="O6" s="32"/>
      <c r="P6" s="33"/>
      <c r="Q6" s="17" t="s">
        <v>43</v>
      </c>
      <c r="R6" s="85" t="s">
        <v>16</v>
      </c>
    </row>
    <row r="7" spans="1:19">
      <c r="A7" s="70" t="s">
        <v>73</v>
      </c>
      <c r="B7" s="3">
        <v>43966</v>
      </c>
      <c r="C7" s="41">
        <v>44058</v>
      </c>
      <c r="D7" s="110" t="s">
        <v>186</v>
      </c>
      <c r="E7" s="2"/>
      <c r="F7" s="2"/>
      <c r="G7" s="18" t="s">
        <v>30</v>
      </c>
      <c r="H7" s="35">
        <v>369.5</v>
      </c>
      <c r="I7" s="104" t="s">
        <v>41</v>
      </c>
      <c r="J7" s="106"/>
      <c r="K7" s="3" t="s">
        <v>39</v>
      </c>
      <c r="L7" s="104" t="s">
        <v>40</v>
      </c>
      <c r="M7" s="105"/>
      <c r="N7" s="105"/>
      <c r="O7" s="105"/>
      <c r="P7" s="106"/>
      <c r="Q7" s="36" t="s">
        <v>23</v>
      </c>
      <c r="R7" s="83" t="s">
        <v>55</v>
      </c>
    </row>
    <row r="8" spans="1:19">
      <c r="A8" s="70" t="s">
        <v>116</v>
      </c>
      <c r="B8" s="3">
        <v>43964</v>
      </c>
      <c r="C8" s="41">
        <v>44058</v>
      </c>
      <c r="D8" s="110" t="s">
        <v>186</v>
      </c>
      <c r="E8" s="2"/>
      <c r="F8" s="2"/>
      <c r="G8" s="18" t="s">
        <v>57</v>
      </c>
      <c r="H8" s="4">
        <v>2653.81</v>
      </c>
      <c r="I8" s="15">
        <v>22.1</v>
      </c>
      <c r="J8" s="4">
        <v>1155.99</v>
      </c>
      <c r="K8" s="3" t="s">
        <v>134</v>
      </c>
      <c r="L8" s="30">
        <v>17755.52</v>
      </c>
      <c r="M8" s="65" t="s">
        <v>108</v>
      </c>
      <c r="N8" s="38">
        <f>L8</f>
        <v>17755.52</v>
      </c>
      <c r="O8" s="32"/>
      <c r="P8" s="33"/>
      <c r="Q8" s="17" t="s">
        <v>38</v>
      </c>
      <c r="R8" s="37" t="s">
        <v>123</v>
      </c>
    </row>
    <row r="9" spans="1:19" s="71" customFormat="1">
      <c r="A9" s="70" t="s">
        <v>117</v>
      </c>
      <c r="B9" s="3">
        <v>43964</v>
      </c>
      <c r="C9" s="41">
        <v>44058</v>
      </c>
      <c r="D9" s="110" t="s">
        <v>186</v>
      </c>
      <c r="E9" s="66"/>
      <c r="F9" s="66"/>
      <c r="G9" s="67" t="s">
        <v>56</v>
      </c>
      <c r="H9" s="94" t="s">
        <v>147</v>
      </c>
      <c r="I9" s="33"/>
      <c r="J9" s="94" t="s">
        <v>147</v>
      </c>
      <c r="K9" s="67">
        <v>2015</v>
      </c>
      <c r="L9" s="68">
        <v>5909.32</v>
      </c>
      <c r="M9" s="65" t="s">
        <v>108</v>
      </c>
      <c r="N9" s="38">
        <f>L9-O9</f>
        <v>4330.8099999999995</v>
      </c>
      <c r="O9" s="9">
        <v>1578.51</v>
      </c>
      <c r="P9" s="15"/>
      <c r="Q9" s="17" t="s">
        <v>122</v>
      </c>
      <c r="R9" s="69" t="s">
        <v>188</v>
      </c>
    </row>
    <row r="10" spans="1:19">
      <c r="A10" s="70" t="s">
        <v>74</v>
      </c>
      <c r="B10" s="3">
        <v>43964</v>
      </c>
      <c r="C10" s="41">
        <v>44058</v>
      </c>
      <c r="D10" s="110" t="s">
        <v>186</v>
      </c>
      <c r="E10" s="2"/>
      <c r="F10" s="2"/>
      <c r="G10" s="18" t="s">
        <v>30</v>
      </c>
      <c r="H10" s="94" t="s">
        <v>147</v>
      </c>
      <c r="I10" s="4">
        <v>1379.38</v>
      </c>
      <c r="J10" s="4">
        <v>981.68</v>
      </c>
      <c r="K10" s="29" t="s">
        <v>135</v>
      </c>
      <c r="L10" s="30">
        <v>30522.23</v>
      </c>
      <c r="M10" s="65" t="s">
        <v>108</v>
      </c>
      <c r="N10" s="38">
        <v>30415.53</v>
      </c>
      <c r="O10" s="32"/>
      <c r="P10" s="33"/>
      <c r="Q10" s="17" t="s">
        <v>38</v>
      </c>
      <c r="R10" s="85" t="s">
        <v>34</v>
      </c>
    </row>
    <row r="11" spans="1:19">
      <c r="A11" s="70" t="s">
        <v>75</v>
      </c>
      <c r="B11" s="3">
        <v>43897</v>
      </c>
      <c r="C11" s="41">
        <v>44058</v>
      </c>
      <c r="D11" s="110" t="s">
        <v>186</v>
      </c>
      <c r="E11" s="2"/>
      <c r="F11" s="2"/>
      <c r="G11" s="18" t="s">
        <v>30</v>
      </c>
      <c r="H11" s="4">
        <v>1054.1300000000001</v>
      </c>
      <c r="I11" s="4">
        <v>266.38</v>
      </c>
      <c r="J11" s="4">
        <v>504.53</v>
      </c>
      <c r="K11" s="29" t="s">
        <v>131</v>
      </c>
      <c r="L11" s="30">
        <v>3072.91</v>
      </c>
      <c r="M11" s="29" t="s">
        <v>53</v>
      </c>
      <c r="N11" s="38">
        <f>L11-O11</f>
        <v>1944.12</v>
      </c>
      <c r="O11" s="9">
        <v>1128.79</v>
      </c>
      <c r="P11" s="82">
        <v>0.11</v>
      </c>
      <c r="Q11" s="17" t="s">
        <v>37</v>
      </c>
      <c r="R11" s="83" t="s">
        <v>124</v>
      </c>
    </row>
    <row r="12" spans="1:19">
      <c r="A12" s="70" t="s">
        <v>76</v>
      </c>
      <c r="B12" s="3">
        <v>43966</v>
      </c>
      <c r="C12" s="41">
        <v>44058</v>
      </c>
      <c r="D12" s="110" t="s">
        <v>186</v>
      </c>
      <c r="E12" s="2"/>
      <c r="F12" s="2"/>
      <c r="G12" s="18" t="s">
        <v>30</v>
      </c>
      <c r="H12" s="94" t="s">
        <v>147</v>
      </c>
      <c r="I12" s="4">
        <v>2081.81</v>
      </c>
      <c r="J12" s="94" t="s">
        <v>147</v>
      </c>
      <c r="K12" s="84" t="s">
        <v>125</v>
      </c>
      <c r="L12" s="30">
        <v>43011.08</v>
      </c>
      <c r="M12" s="65" t="s">
        <v>108</v>
      </c>
      <c r="N12" s="38">
        <f>L12</f>
        <v>43011.08</v>
      </c>
      <c r="O12" s="32"/>
      <c r="P12" s="33"/>
      <c r="Q12" s="17" t="s">
        <v>22</v>
      </c>
      <c r="R12" s="85" t="s">
        <v>34</v>
      </c>
    </row>
    <row r="13" spans="1:19">
      <c r="A13" s="70" t="s">
        <v>126</v>
      </c>
      <c r="B13" s="64">
        <v>43901</v>
      </c>
      <c r="C13" s="41">
        <v>44058</v>
      </c>
      <c r="D13" s="110" t="s">
        <v>186</v>
      </c>
      <c r="E13" s="2"/>
      <c r="F13" s="2"/>
      <c r="G13" s="18" t="s">
        <v>28</v>
      </c>
      <c r="H13" s="4">
        <v>891.26</v>
      </c>
      <c r="I13" s="4">
        <v>501.26</v>
      </c>
      <c r="J13" s="4">
        <v>136.44999999999999</v>
      </c>
      <c r="K13" s="76">
        <v>2006</v>
      </c>
      <c r="L13" s="30">
        <v>4353</v>
      </c>
      <c r="M13" s="65" t="s">
        <v>108</v>
      </c>
      <c r="N13" s="38">
        <f>L13-O13</f>
        <v>1124.79</v>
      </c>
      <c r="O13" s="9">
        <v>3228.21</v>
      </c>
      <c r="P13" s="82">
        <v>0.11</v>
      </c>
      <c r="Q13" s="17" t="s">
        <v>29</v>
      </c>
      <c r="R13" s="37" t="s">
        <v>128</v>
      </c>
    </row>
    <row r="14" spans="1:19">
      <c r="A14" s="70" t="s">
        <v>127</v>
      </c>
      <c r="B14" s="64">
        <v>43901</v>
      </c>
      <c r="C14" s="41">
        <v>44058</v>
      </c>
      <c r="D14" s="110" t="s">
        <v>186</v>
      </c>
      <c r="E14" s="2"/>
      <c r="F14" s="2"/>
      <c r="G14" s="18" t="s">
        <v>129</v>
      </c>
      <c r="H14" s="4">
        <v>2322.12</v>
      </c>
      <c r="I14" s="4">
        <v>1105</v>
      </c>
      <c r="J14" s="4">
        <v>335.84</v>
      </c>
      <c r="K14" s="29" t="s">
        <v>130</v>
      </c>
      <c r="L14" s="30">
        <v>9666.25</v>
      </c>
      <c r="M14" s="65" t="s">
        <v>108</v>
      </c>
      <c r="N14" s="38">
        <f>L14-O14</f>
        <v>7381.7199999999993</v>
      </c>
      <c r="O14" s="9">
        <v>2284.5300000000002</v>
      </c>
      <c r="P14" s="82">
        <v>0.11</v>
      </c>
      <c r="Q14" s="17" t="s">
        <v>29</v>
      </c>
      <c r="R14" s="37" t="s">
        <v>170</v>
      </c>
    </row>
    <row r="15" spans="1:19">
      <c r="A15" s="70" t="s">
        <v>77</v>
      </c>
      <c r="B15" s="3">
        <v>43965</v>
      </c>
      <c r="C15" s="41">
        <v>44058</v>
      </c>
      <c r="D15" s="110" t="s">
        <v>186</v>
      </c>
      <c r="E15" s="2"/>
      <c r="F15" s="2"/>
      <c r="G15" s="18" t="s">
        <v>28</v>
      </c>
      <c r="H15" s="4">
        <v>1742.38</v>
      </c>
      <c r="I15" s="4">
        <v>780</v>
      </c>
      <c r="J15" s="4">
        <v>209.95</v>
      </c>
      <c r="K15" s="29" t="s">
        <v>136</v>
      </c>
      <c r="L15" s="30">
        <v>9462.84</v>
      </c>
      <c r="M15" s="29" t="s">
        <v>17</v>
      </c>
      <c r="N15" s="38">
        <f>L15-O15</f>
        <v>6844.74</v>
      </c>
      <c r="O15" s="9">
        <v>2618.1</v>
      </c>
      <c r="P15" s="33"/>
      <c r="Q15" s="17" t="s">
        <v>36</v>
      </c>
      <c r="R15" s="37" t="s">
        <v>137</v>
      </c>
    </row>
    <row r="16" spans="1:19">
      <c r="A16" s="70" t="s">
        <v>78</v>
      </c>
      <c r="B16" s="3">
        <v>43967</v>
      </c>
      <c r="C16" s="41">
        <v>44058</v>
      </c>
      <c r="D16" s="110" t="s">
        <v>186</v>
      </c>
      <c r="E16" s="2"/>
      <c r="F16" s="2"/>
      <c r="G16" s="18" t="s">
        <v>28</v>
      </c>
      <c r="H16" s="4">
        <v>1358.95</v>
      </c>
      <c r="I16" s="4">
        <v>462.37</v>
      </c>
      <c r="J16" s="4">
        <v>151.13999999999999</v>
      </c>
      <c r="K16" s="29" t="s">
        <v>138</v>
      </c>
      <c r="L16" s="30">
        <v>13442</v>
      </c>
      <c r="M16" s="29" t="s">
        <v>17</v>
      </c>
      <c r="N16" s="38">
        <f>L16</f>
        <v>13442</v>
      </c>
      <c r="O16" s="32"/>
      <c r="P16" s="33"/>
      <c r="Q16" s="17" t="s">
        <v>33</v>
      </c>
      <c r="R16" s="37" t="s">
        <v>123</v>
      </c>
    </row>
    <row r="17" spans="1:18">
      <c r="A17" s="70" t="s">
        <v>79</v>
      </c>
      <c r="B17" s="3">
        <v>43909</v>
      </c>
      <c r="C17" s="41">
        <v>44058</v>
      </c>
      <c r="D17" s="110" t="s">
        <v>186</v>
      </c>
      <c r="E17" s="2"/>
      <c r="F17" s="2"/>
      <c r="G17" s="18" t="s">
        <v>56</v>
      </c>
      <c r="H17" s="4">
        <v>3048.43</v>
      </c>
      <c r="I17" s="4">
        <v>69</v>
      </c>
      <c r="J17" s="4">
        <v>1060.17</v>
      </c>
      <c r="K17" s="3">
        <v>41372</v>
      </c>
      <c r="L17" s="30">
        <v>17385</v>
      </c>
      <c r="M17" s="65" t="s">
        <v>108</v>
      </c>
      <c r="N17" s="38">
        <f>L17</f>
        <v>17385</v>
      </c>
      <c r="O17" s="32"/>
      <c r="P17" s="33"/>
      <c r="Q17" s="17" t="s">
        <v>33</v>
      </c>
      <c r="R17" s="85" t="s">
        <v>172</v>
      </c>
    </row>
    <row r="18" spans="1:18">
      <c r="A18" s="70" t="s">
        <v>80</v>
      </c>
      <c r="B18" s="3">
        <v>43966</v>
      </c>
      <c r="C18" s="41">
        <v>44058</v>
      </c>
      <c r="D18" s="72" t="s">
        <v>118</v>
      </c>
      <c r="E18" s="2"/>
      <c r="F18" s="2"/>
      <c r="G18" s="18" t="s">
        <v>30</v>
      </c>
      <c r="H18" s="4">
        <v>518.03</v>
      </c>
      <c r="I18" s="4">
        <v>9.0500000000000007</v>
      </c>
      <c r="J18" s="4">
        <v>148.88999999999999</v>
      </c>
      <c r="K18" s="29" t="s">
        <v>31</v>
      </c>
      <c r="L18" s="30">
        <v>3370.18</v>
      </c>
      <c r="M18" s="29" t="s">
        <v>17</v>
      </c>
      <c r="N18" s="38">
        <v>1363.42</v>
      </c>
      <c r="O18" s="9">
        <v>1655.71</v>
      </c>
      <c r="P18" s="4">
        <v>351.05</v>
      </c>
      <c r="Q18" s="17" t="s">
        <v>32</v>
      </c>
      <c r="R18" s="17" t="s">
        <v>18</v>
      </c>
    </row>
    <row r="19" spans="1:18">
      <c r="A19" s="70" t="s">
        <v>81</v>
      </c>
      <c r="B19" s="3">
        <v>43967</v>
      </c>
      <c r="C19" s="41">
        <v>44058</v>
      </c>
      <c r="D19" s="110" t="s">
        <v>186</v>
      </c>
      <c r="E19" s="2"/>
      <c r="F19" s="2"/>
      <c r="G19" s="18" t="s">
        <v>56</v>
      </c>
      <c r="H19" s="94" t="s">
        <v>147</v>
      </c>
      <c r="I19" s="94" t="s">
        <v>147</v>
      </c>
      <c r="J19" s="94" t="s">
        <v>147</v>
      </c>
      <c r="K19" s="29" t="s">
        <v>140</v>
      </c>
      <c r="L19" s="30">
        <v>95817.27</v>
      </c>
      <c r="M19" s="29" t="s">
        <v>108</v>
      </c>
      <c r="N19" s="38">
        <f>L19</f>
        <v>95817.27</v>
      </c>
      <c r="O19" s="32"/>
      <c r="P19" s="33"/>
      <c r="Q19" s="17" t="s">
        <v>29</v>
      </c>
      <c r="R19" s="85" t="s">
        <v>139</v>
      </c>
    </row>
    <row r="20" spans="1:18">
      <c r="A20" s="70" t="s">
        <v>82</v>
      </c>
      <c r="B20" s="3">
        <v>43976</v>
      </c>
      <c r="C20" s="41">
        <v>44058</v>
      </c>
      <c r="D20" s="110" t="s">
        <v>186</v>
      </c>
      <c r="E20" s="2"/>
      <c r="F20" s="2"/>
      <c r="G20" s="18" t="s">
        <v>56</v>
      </c>
      <c r="H20" s="4">
        <v>3131.25</v>
      </c>
      <c r="I20" s="4">
        <v>364.63</v>
      </c>
      <c r="J20" s="4">
        <v>422.58</v>
      </c>
      <c r="K20" s="29" t="s">
        <v>141</v>
      </c>
      <c r="L20" s="30">
        <v>31888.51</v>
      </c>
      <c r="M20" s="29" t="s">
        <v>26</v>
      </c>
      <c r="N20" s="38">
        <f>L20</f>
        <v>31888.51</v>
      </c>
      <c r="O20" s="9"/>
      <c r="P20" s="82">
        <v>0.11</v>
      </c>
      <c r="Q20" s="17" t="s">
        <v>142</v>
      </c>
      <c r="R20" s="85" t="s">
        <v>172</v>
      </c>
    </row>
    <row r="21" spans="1:18">
      <c r="A21" s="70" t="s">
        <v>83</v>
      </c>
      <c r="B21" s="88"/>
      <c r="C21" s="41">
        <v>44058</v>
      </c>
      <c r="D21" s="110" t="s">
        <v>186</v>
      </c>
      <c r="E21" s="2"/>
      <c r="F21" s="2"/>
      <c r="G21" s="18" t="s">
        <v>143</v>
      </c>
      <c r="H21" s="94" t="s">
        <v>147</v>
      </c>
      <c r="I21" s="33"/>
      <c r="J21" s="94" t="s">
        <v>147</v>
      </c>
      <c r="K21" s="76">
        <v>2016</v>
      </c>
      <c r="L21" s="28">
        <v>3523.55</v>
      </c>
      <c r="M21" s="29" t="s">
        <v>53</v>
      </c>
      <c r="N21" s="38">
        <v>849.29</v>
      </c>
      <c r="O21" s="9">
        <v>2674.26</v>
      </c>
      <c r="P21" s="82">
        <v>0.11</v>
      </c>
      <c r="Q21" s="17"/>
      <c r="R21" s="91" t="s">
        <v>144</v>
      </c>
    </row>
    <row r="22" spans="1:18">
      <c r="A22" s="70" t="s">
        <v>84</v>
      </c>
      <c r="B22" s="88"/>
      <c r="C22" s="41">
        <v>44058</v>
      </c>
      <c r="D22" s="110" t="s">
        <v>186</v>
      </c>
      <c r="E22" s="2"/>
      <c r="F22" s="2"/>
      <c r="G22" s="18" t="s">
        <v>57</v>
      </c>
      <c r="H22" s="33"/>
      <c r="I22" s="4">
        <v>398.97</v>
      </c>
      <c r="J22" s="33"/>
      <c r="K22" s="29" t="s">
        <v>145</v>
      </c>
      <c r="L22" s="93">
        <v>7777</v>
      </c>
      <c r="M22" s="29" t="s">
        <v>26</v>
      </c>
      <c r="N22" s="92">
        <f t="shared" ref="N22:N57" si="1">L22</f>
        <v>7777</v>
      </c>
      <c r="O22" s="32"/>
      <c r="P22" s="33"/>
      <c r="Q22" s="17"/>
      <c r="R22" s="17" t="s">
        <v>146</v>
      </c>
    </row>
    <row r="23" spans="1:18">
      <c r="A23" s="70" t="s">
        <v>85</v>
      </c>
      <c r="B23" s="88"/>
      <c r="C23" s="41">
        <v>44058</v>
      </c>
      <c r="D23" s="110" t="s">
        <v>186</v>
      </c>
      <c r="E23" s="2"/>
      <c r="F23" s="2"/>
      <c r="G23" s="18" t="s">
        <v>27</v>
      </c>
      <c r="H23" s="94" t="s">
        <v>147</v>
      </c>
      <c r="I23" s="33"/>
      <c r="J23" s="94" t="s">
        <v>147</v>
      </c>
      <c r="K23" s="76">
        <v>2019</v>
      </c>
      <c r="L23" s="30">
        <v>2174.1799999999998</v>
      </c>
      <c r="M23" s="29" t="s">
        <v>53</v>
      </c>
      <c r="N23" s="38">
        <v>701.81</v>
      </c>
      <c r="O23" s="9">
        <v>1472.37</v>
      </c>
      <c r="P23" s="82">
        <v>0.11</v>
      </c>
      <c r="Q23" s="17"/>
      <c r="R23" s="17"/>
    </row>
    <row r="24" spans="1:18">
      <c r="A24" s="70" t="s">
        <v>86</v>
      </c>
      <c r="B24" s="88"/>
      <c r="C24" s="41">
        <v>44058</v>
      </c>
      <c r="D24" s="110" t="s">
        <v>186</v>
      </c>
      <c r="E24" s="2"/>
      <c r="F24" s="2"/>
      <c r="G24" s="18" t="s">
        <v>57</v>
      </c>
      <c r="H24" s="94" t="s">
        <v>147</v>
      </c>
      <c r="I24" s="4">
        <v>456.75</v>
      </c>
      <c r="J24" s="94" t="s">
        <v>147</v>
      </c>
      <c r="K24" s="29" t="s">
        <v>148</v>
      </c>
      <c r="L24" s="30">
        <v>26534.04</v>
      </c>
      <c r="M24" s="29" t="s">
        <v>53</v>
      </c>
      <c r="N24" s="38">
        <f t="shared" si="1"/>
        <v>26534.04</v>
      </c>
      <c r="O24" s="32"/>
      <c r="P24" s="33"/>
      <c r="Q24" s="17"/>
      <c r="R24" s="85" t="s">
        <v>34</v>
      </c>
    </row>
    <row r="25" spans="1:18">
      <c r="A25" s="70" t="s">
        <v>87</v>
      </c>
      <c r="B25" s="3">
        <v>44022</v>
      </c>
      <c r="C25" s="41">
        <v>44058</v>
      </c>
      <c r="D25" s="110" t="s">
        <v>186</v>
      </c>
      <c r="E25" s="2"/>
      <c r="F25" s="2"/>
      <c r="G25" s="18" t="s">
        <v>35</v>
      </c>
      <c r="H25" s="94" t="s">
        <v>147</v>
      </c>
      <c r="I25" s="4">
        <v>466.83</v>
      </c>
      <c r="J25" s="94" t="s">
        <v>147</v>
      </c>
      <c r="K25" s="29" t="s">
        <v>149</v>
      </c>
      <c r="L25" s="30">
        <v>5238.66</v>
      </c>
      <c r="M25" s="29" t="s">
        <v>108</v>
      </c>
      <c r="N25" s="38">
        <f t="shared" si="1"/>
        <v>5238.66</v>
      </c>
      <c r="O25" s="32"/>
      <c r="P25" s="33"/>
      <c r="Q25" s="17" t="s">
        <v>142</v>
      </c>
      <c r="R25" s="85" t="s">
        <v>34</v>
      </c>
    </row>
    <row r="26" spans="1:18">
      <c r="A26" s="70" t="s">
        <v>88</v>
      </c>
      <c r="B26" s="3">
        <v>44022</v>
      </c>
      <c r="C26" s="41">
        <v>44058</v>
      </c>
      <c r="D26" s="110" t="s">
        <v>186</v>
      </c>
      <c r="E26" s="2"/>
      <c r="F26" s="2"/>
      <c r="G26" s="18" t="s">
        <v>150</v>
      </c>
      <c r="H26" s="94" t="s">
        <v>147</v>
      </c>
      <c r="I26" s="94" t="s">
        <v>147</v>
      </c>
      <c r="J26" s="94" t="s">
        <v>147</v>
      </c>
      <c r="K26" s="76">
        <v>2015</v>
      </c>
      <c r="L26" s="30">
        <v>4479.7299999999996</v>
      </c>
      <c r="M26" s="29" t="s">
        <v>108</v>
      </c>
      <c r="N26" s="38">
        <f t="shared" si="1"/>
        <v>4479.7299999999996</v>
      </c>
      <c r="O26" s="32"/>
      <c r="P26" s="33"/>
      <c r="Q26" s="17" t="s">
        <v>142</v>
      </c>
      <c r="R26" s="85" t="s">
        <v>34</v>
      </c>
    </row>
    <row r="27" spans="1:18">
      <c r="A27" s="70" t="s">
        <v>89</v>
      </c>
      <c r="B27" s="3">
        <v>44022</v>
      </c>
      <c r="C27" s="41">
        <v>44058</v>
      </c>
      <c r="D27" s="110" t="s">
        <v>186</v>
      </c>
      <c r="E27" s="2"/>
      <c r="F27" s="2"/>
      <c r="G27" s="18" t="s">
        <v>57</v>
      </c>
      <c r="H27" s="94" t="s">
        <v>147</v>
      </c>
      <c r="I27" s="4">
        <v>1264.9100000000001</v>
      </c>
      <c r="J27" s="94" t="s">
        <v>147</v>
      </c>
      <c r="K27" s="29" t="s">
        <v>151</v>
      </c>
      <c r="L27" s="30">
        <v>170781.37</v>
      </c>
      <c r="M27" s="29" t="s">
        <v>121</v>
      </c>
      <c r="N27" s="38">
        <f t="shared" si="1"/>
        <v>170781.37</v>
      </c>
      <c r="O27" s="32"/>
      <c r="P27" s="33"/>
      <c r="Q27" s="17" t="s">
        <v>142</v>
      </c>
      <c r="R27" s="85" t="s">
        <v>34</v>
      </c>
    </row>
    <row r="28" spans="1:18">
      <c r="A28" s="70" t="s">
        <v>90</v>
      </c>
      <c r="B28" s="88"/>
      <c r="C28" s="41">
        <v>44058</v>
      </c>
      <c r="D28" s="110" t="s">
        <v>186</v>
      </c>
      <c r="E28" s="2"/>
      <c r="F28" s="2"/>
      <c r="G28" s="18" t="s">
        <v>57</v>
      </c>
      <c r="H28" s="94" t="s">
        <v>147</v>
      </c>
      <c r="I28" s="4">
        <v>2405.42</v>
      </c>
      <c r="J28" s="94" t="s">
        <v>147</v>
      </c>
      <c r="K28" s="29" t="s">
        <v>152</v>
      </c>
      <c r="L28" s="30">
        <v>23986.639999999999</v>
      </c>
      <c r="M28" s="29" t="s">
        <v>108</v>
      </c>
      <c r="N28" s="38">
        <f t="shared" si="1"/>
        <v>23986.639999999999</v>
      </c>
      <c r="O28" s="32"/>
      <c r="P28" s="33"/>
      <c r="Q28" s="17"/>
      <c r="R28" s="85" t="s">
        <v>34</v>
      </c>
    </row>
    <row r="29" spans="1:18">
      <c r="A29" s="70" t="s">
        <v>91</v>
      </c>
      <c r="B29" s="3">
        <v>44022</v>
      </c>
      <c r="C29" s="41">
        <v>44058</v>
      </c>
      <c r="D29" s="110" t="s">
        <v>186</v>
      </c>
      <c r="E29" s="2"/>
      <c r="F29" s="2"/>
      <c r="G29" s="18" t="s">
        <v>57</v>
      </c>
      <c r="H29" s="94" t="s">
        <v>147</v>
      </c>
      <c r="I29" s="4">
        <v>1721.82</v>
      </c>
      <c r="J29" s="94" t="s">
        <v>147</v>
      </c>
      <c r="K29" s="29" t="s">
        <v>153</v>
      </c>
      <c r="L29" s="30">
        <v>79691.199999999997</v>
      </c>
      <c r="M29" s="29" t="s">
        <v>108</v>
      </c>
      <c r="N29" s="38">
        <f t="shared" si="1"/>
        <v>79691.199999999997</v>
      </c>
      <c r="O29" s="32"/>
      <c r="P29" s="33"/>
      <c r="Q29" s="17" t="s">
        <v>142</v>
      </c>
      <c r="R29" s="85" t="s">
        <v>187</v>
      </c>
    </row>
    <row r="30" spans="1:18">
      <c r="A30" s="70" t="s">
        <v>92</v>
      </c>
      <c r="B30" s="3">
        <v>44022</v>
      </c>
      <c r="C30" s="41">
        <v>44058</v>
      </c>
      <c r="D30" s="110" t="s">
        <v>186</v>
      </c>
      <c r="E30" s="2"/>
      <c r="F30" s="2"/>
      <c r="G30" s="18" t="s">
        <v>28</v>
      </c>
      <c r="H30" s="4">
        <v>5613.93</v>
      </c>
      <c r="I30" s="4">
        <v>3235.9</v>
      </c>
      <c r="J30" s="4">
        <v>695.9</v>
      </c>
      <c r="K30" s="29" t="s">
        <v>154</v>
      </c>
      <c r="L30" s="30">
        <v>50218.6</v>
      </c>
      <c r="M30" s="29" t="s">
        <v>108</v>
      </c>
      <c r="N30" s="38">
        <f t="shared" si="1"/>
        <v>50218.6</v>
      </c>
      <c r="O30" s="32"/>
      <c r="P30" s="33"/>
      <c r="Q30" s="17" t="s">
        <v>142</v>
      </c>
      <c r="R30" s="85" t="s">
        <v>34</v>
      </c>
    </row>
    <row r="31" spans="1:18">
      <c r="A31" s="70" t="s">
        <v>93</v>
      </c>
      <c r="B31" s="3">
        <v>44022</v>
      </c>
      <c r="C31" s="41">
        <v>44058</v>
      </c>
      <c r="D31" s="110" t="s">
        <v>186</v>
      </c>
      <c r="E31" s="2"/>
      <c r="F31" s="2"/>
      <c r="G31" s="18" t="s">
        <v>27</v>
      </c>
      <c r="H31" s="4">
        <v>1122.19</v>
      </c>
      <c r="I31" s="4">
        <v>502.39</v>
      </c>
      <c r="J31" s="4">
        <v>85.94</v>
      </c>
      <c r="K31" s="29" t="s">
        <v>155</v>
      </c>
      <c r="L31" s="30">
        <v>20949.37</v>
      </c>
      <c r="M31" s="29" t="s">
        <v>108</v>
      </c>
      <c r="N31" s="38">
        <f t="shared" si="1"/>
        <v>20949.37</v>
      </c>
      <c r="O31" s="32"/>
      <c r="P31" s="33"/>
      <c r="Q31" s="17" t="s">
        <v>142</v>
      </c>
      <c r="R31" s="85" t="s">
        <v>34</v>
      </c>
    </row>
    <row r="32" spans="1:18">
      <c r="A32" s="70" t="s">
        <v>94</v>
      </c>
      <c r="B32" s="3">
        <v>44022</v>
      </c>
      <c r="C32" s="41">
        <v>44058</v>
      </c>
      <c r="D32" s="110" t="s">
        <v>186</v>
      </c>
      <c r="E32" s="2"/>
      <c r="F32" s="2"/>
      <c r="G32" s="18" t="s">
        <v>28</v>
      </c>
      <c r="H32" s="94" t="s">
        <v>147</v>
      </c>
      <c r="I32" s="4">
        <v>130.08000000000001</v>
      </c>
      <c r="J32" s="94" t="s">
        <v>147</v>
      </c>
      <c r="K32" s="29" t="s">
        <v>156</v>
      </c>
      <c r="L32" s="30">
        <v>17173.34</v>
      </c>
      <c r="M32" s="29" t="s">
        <v>108</v>
      </c>
      <c r="N32" s="38">
        <f t="shared" si="1"/>
        <v>17173.34</v>
      </c>
      <c r="O32" s="32"/>
      <c r="P32" s="33"/>
      <c r="Q32" s="17" t="s">
        <v>142</v>
      </c>
      <c r="R32" s="85" t="s">
        <v>34</v>
      </c>
    </row>
    <row r="33" spans="1:18">
      <c r="A33" s="70" t="s">
        <v>95</v>
      </c>
      <c r="B33" s="3">
        <v>44022</v>
      </c>
      <c r="C33" s="41">
        <v>44058</v>
      </c>
      <c r="D33" s="110" t="s">
        <v>186</v>
      </c>
      <c r="E33" s="2"/>
      <c r="F33" s="2"/>
      <c r="G33" s="18" t="s">
        <v>27</v>
      </c>
      <c r="H33" s="4">
        <v>2865.61</v>
      </c>
      <c r="I33" s="4">
        <v>1488.37</v>
      </c>
      <c r="J33" s="4">
        <v>271.87</v>
      </c>
      <c r="K33" s="29" t="s">
        <v>157</v>
      </c>
      <c r="L33" s="30">
        <v>31752.6</v>
      </c>
      <c r="M33" s="29" t="s">
        <v>108</v>
      </c>
      <c r="N33" s="38">
        <f t="shared" si="1"/>
        <v>31752.6</v>
      </c>
      <c r="O33" s="32"/>
      <c r="P33" s="33"/>
      <c r="Q33" s="17" t="s">
        <v>142</v>
      </c>
      <c r="R33" s="85" t="s">
        <v>34</v>
      </c>
    </row>
    <row r="34" spans="1:18">
      <c r="A34" s="70" t="s">
        <v>96</v>
      </c>
      <c r="B34" s="88"/>
      <c r="C34" s="41">
        <v>44058</v>
      </c>
      <c r="D34" s="110" t="s">
        <v>186</v>
      </c>
      <c r="E34" s="2"/>
      <c r="F34" s="2"/>
      <c r="G34" s="18" t="s">
        <v>150</v>
      </c>
      <c r="H34" s="77">
        <v>313.45</v>
      </c>
      <c r="I34" s="77">
        <v>0.01</v>
      </c>
      <c r="J34" s="77">
        <v>38.11</v>
      </c>
      <c r="K34" s="18">
        <v>2003</v>
      </c>
      <c r="L34" s="30">
        <v>1535</v>
      </c>
      <c r="M34" s="29" t="s">
        <v>108</v>
      </c>
      <c r="N34" s="38">
        <v>340.34</v>
      </c>
      <c r="O34" s="9">
        <v>1194.6600000000001</v>
      </c>
      <c r="P34" s="82">
        <v>0.11</v>
      </c>
      <c r="Q34" s="17"/>
      <c r="R34" s="17" t="s">
        <v>158</v>
      </c>
    </row>
    <row r="35" spans="1:18">
      <c r="A35" s="70" t="s">
        <v>97</v>
      </c>
      <c r="B35" s="88"/>
      <c r="C35" s="41">
        <v>44058</v>
      </c>
      <c r="D35" s="110" t="s">
        <v>186</v>
      </c>
      <c r="E35" s="2"/>
      <c r="F35" s="2"/>
      <c r="G35" s="18" t="s">
        <v>150</v>
      </c>
      <c r="H35" s="94" t="s">
        <v>147</v>
      </c>
      <c r="I35" s="94" t="s">
        <v>147</v>
      </c>
      <c r="J35" s="94" t="s">
        <v>147</v>
      </c>
      <c r="K35" s="18">
        <v>2015</v>
      </c>
      <c r="L35" s="30">
        <v>3517.46</v>
      </c>
      <c r="M35" s="29" t="s">
        <v>108</v>
      </c>
      <c r="N35" s="38">
        <f t="shared" si="1"/>
        <v>3517.46</v>
      </c>
      <c r="O35" s="32"/>
      <c r="P35" s="33"/>
      <c r="Q35" s="17"/>
      <c r="R35" s="85" t="s">
        <v>34</v>
      </c>
    </row>
    <row r="36" spans="1:18">
      <c r="A36" s="100" t="s">
        <v>98</v>
      </c>
      <c r="B36" s="89"/>
      <c r="C36" s="41">
        <v>44058</v>
      </c>
      <c r="D36" s="110" t="s">
        <v>186</v>
      </c>
      <c r="E36" s="42"/>
      <c r="F36" s="42"/>
      <c r="G36" s="39" t="s">
        <v>35</v>
      </c>
      <c r="H36" s="43">
        <v>6989.92</v>
      </c>
      <c r="I36" s="43">
        <v>1950</v>
      </c>
      <c r="J36" s="43">
        <v>501.09</v>
      </c>
      <c r="K36" s="41" t="s">
        <v>159</v>
      </c>
      <c r="L36" s="44">
        <v>25270.13</v>
      </c>
      <c r="M36" s="41" t="s">
        <v>108</v>
      </c>
      <c r="N36" s="45">
        <f t="shared" si="1"/>
        <v>25270.13</v>
      </c>
      <c r="O36" s="46"/>
      <c r="P36" s="47"/>
      <c r="Q36" s="74"/>
      <c r="R36" s="85" t="s">
        <v>34</v>
      </c>
    </row>
    <row r="37" spans="1:18">
      <c r="A37" s="95" t="s">
        <v>99</v>
      </c>
      <c r="B37" s="88"/>
      <c r="C37" s="41">
        <v>44058</v>
      </c>
      <c r="D37" s="110" t="s">
        <v>186</v>
      </c>
      <c r="E37" s="2"/>
      <c r="F37" s="2"/>
      <c r="G37" s="18" t="s">
        <v>150</v>
      </c>
      <c r="H37" s="4">
        <v>475.08</v>
      </c>
      <c r="I37" s="33"/>
      <c r="J37" s="4">
        <v>263.48</v>
      </c>
      <c r="K37" s="18">
        <v>2008</v>
      </c>
      <c r="L37" s="30">
        <v>6812.52</v>
      </c>
      <c r="M37" s="41" t="s">
        <v>108</v>
      </c>
      <c r="N37" s="38">
        <f t="shared" si="1"/>
        <v>6812.52</v>
      </c>
      <c r="O37" s="32"/>
      <c r="P37" s="33"/>
      <c r="Q37" s="17"/>
      <c r="R37" s="69" t="s">
        <v>160</v>
      </c>
    </row>
    <row r="38" spans="1:18">
      <c r="A38" s="70" t="s">
        <v>100</v>
      </c>
      <c r="B38" s="90"/>
      <c r="C38" s="41">
        <v>44058</v>
      </c>
      <c r="D38" s="110" t="s">
        <v>186</v>
      </c>
      <c r="E38" s="52"/>
      <c r="F38" s="52"/>
      <c r="G38" s="18" t="s">
        <v>150</v>
      </c>
      <c r="H38" s="94" t="s">
        <v>147</v>
      </c>
      <c r="I38" s="57"/>
      <c r="J38" s="94" t="s">
        <v>147</v>
      </c>
      <c r="K38" s="18">
        <v>2017</v>
      </c>
      <c r="L38" s="54">
        <v>2598.7600000000002</v>
      </c>
      <c r="M38" s="41" t="s">
        <v>108</v>
      </c>
      <c r="N38" s="55">
        <v>830.08</v>
      </c>
      <c r="O38" s="96">
        <v>1768.68</v>
      </c>
      <c r="P38" s="82">
        <v>0.11</v>
      </c>
      <c r="Q38" s="75"/>
      <c r="R38" s="75" t="s">
        <v>171</v>
      </c>
    </row>
    <row r="39" spans="1:18">
      <c r="A39" s="70" t="s">
        <v>101</v>
      </c>
      <c r="B39" s="88"/>
      <c r="C39" s="41">
        <v>44058</v>
      </c>
      <c r="D39" s="110" t="s">
        <v>186</v>
      </c>
      <c r="E39" s="2"/>
      <c r="F39" s="2"/>
      <c r="G39" s="18" t="s">
        <v>150</v>
      </c>
      <c r="H39" s="94" t="s">
        <v>147</v>
      </c>
      <c r="I39" s="57"/>
      <c r="J39" s="94" t="s">
        <v>147</v>
      </c>
      <c r="K39" s="18">
        <v>2017</v>
      </c>
      <c r="L39" s="30">
        <v>1311.24</v>
      </c>
      <c r="M39" s="41" t="s">
        <v>108</v>
      </c>
      <c r="N39" s="38">
        <f t="shared" si="1"/>
        <v>1311.24</v>
      </c>
      <c r="O39" s="32"/>
      <c r="P39" s="33"/>
      <c r="Q39" s="17"/>
      <c r="R39" s="85" t="s">
        <v>34</v>
      </c>
    </row>
    <row r="40" spans="1:18">
      <c r="A40" s="70" t="s">
        <v>102</v>
      </c>
      <c r="B40" s="88"/>
      <c r="C40" s="41">
        <v>44058</v>
      </c>
      <c r="D40" s="110" t="s">
        <v>186</v>
      </c>
      <c r="E40" s="2"/>
      <c r="F40" s="2"/>
      <c r="G40" s="18" t="s">
        <v>28</v>
      </c>
      <c r="H40" s="77">
        <v>15555.55</v>
      </c>
      <c r="I40" s="77">
        <v>7777.77</v>
      </c>
      <c r="J40" s="77">
        <v>1111.1099999999999</v>
      </c>
      <c r="K40" s="18">
        <v>2009</v>
      </c>
      <c r="L40" s="30">
        <v>177777.77</v>
      </c>
      <c r="M40" s="41" t="s">
        <v>108</v>
      </c>
      <c r="N40" s="38">
        <f t="shared" si="1"/>
        <v>177777.77</v>
      </c>
      <c r="O40" s="32"/>
      <c r="P40" s="33"/>
      <c r="Q40" s="17"/>
      <c r="R40" s="85" t="s">
        <v>162</v>
      </c>
    </row>
    <row r="41" spans="1:18">
      <c r="A41" s="70" t="s">
        <v>103</v>
      </c>
      <c r="B41" s="88"/>
      <c r="C41" s="41">
        <v>44058</v>
      </c>
      <c r="D41" s="110" t="s">
        <v>186</v>
      </c>
      <c r="E41" s="2"/>
      <c r="F41" s="2"/>
      <c r="G41" s="18" t="s">
        <v>150</v>
      </c>
      <c r="H41" s="4">
        <v>280.02999999999997</v>
      </c>
      <c r="I41" s="33"/>
      <c r="J41" s="4">
        <v>212.32</v>
      </c>
      <c r="K41" s="18">
        <v>1999</v>
      </c>
      <c r="L41" s="30">
        <v>4025.1</v>
      </c>
      <c r="M41" s="41" t="s">
        <v>108</v>
      </c>
      <c r="N41" s="38">
        <v>3483.83</v>
      </c>
      <c r="O41" s="9">
        <v>541.27</v>
      </c>
      <c r="P41" s="82">
        <v>0.11</v>
      </c>
      <c r="Q41" s="17"/>
      <c r="R41" s="17"/>
    </row>
    <row r="42" spans="1:18">
      <c r="A42" s="70" t="s">
        <v>104</v>
      </c>
      <c r="B42" s="3">
        <v>44027</v>
      </c>
      <c r="C42" s="41">
        <v>44058</v>
      </c>
      <c r="D42" s="110" t="s">
        <v>186</v>
      </c>
      <c r="E42" s="2"/>
      <c r="F42" s="2"/>
      <c r="G42" s="18" t="s">
        <v>164</v>
      </c>
      <c r="H42" s="4">
        <v>4418.88</v>
      </c>
      <c r="I42" s="4">
        <v>2047.82</v>
      </c>
      <c r="J42" s="4">
        <v>406.9</v>
      </c>
      <c r="K42" s="29" t="s">
        <v>133</v>
      </c>
      <c r="L42" s="30">
        <v>71614.95</v>
      </c>
      <c r="M42" s="41" t="s">
        <v>108</v>
      </c>
      <c r="N42" s="38">
        <f t="shared" si="1"/>
        <v>71614.95</v>
      </c>
      <c r="O42" s="32"/>
      <c r="P42" s="33"/>
      <c r="Q42" s="17" t="s">
        <v>165</v>
      </c>
      <c r="R42" s="85" t="s">
        <v>34</v>
      </c>
    </row>
    <row r="43" spans="1:18">
      <c r="A43" s="70" t="s">
        <v>105</v>
      </c>
      <c r="B43" s="88"/>
      <c r="C43" s="41">
        <v>44058</v>
      </c>
      <c r="D43" s="110" t="s">
        <v>186</v>
      </c>
      <c r="E43" s="2"/>
      <c r="F43" s="2"/>
      <c r="G43" s="18" t="s">
        <v>150</v>
      </c>
      <c r="H43" s="4">
        <v>32.44</v>
      </c>
      <c r="I43" s="33"/>
      <c r="J43" s="4">
        <v>32.44</v>
      </c>
      <c r="K43" s="18">
        <v>2011</v>
      </c>
      <c r="L43" s="30">
        <v>131.24</v>
      </c>
      <c r="M43" s="41" t="s">
        <v>108</v>
      </c>
      <c r="N43" s="38">
        <f t="shared" si="1"/>
        <v>131.24</v>
      </c>
      <c r="O43" s="32"/>
      <c r="P43" s="82">
        <v>0.11</v>
      </c>
      <c r="Q43" s="17"/>
      <c r="R43" s="17"/>
    </row>
    <row r="44" spans="1:18">
      <c r="A44" s="70" t="s">
        <v>110</v>
      </c>
      <c r="B44" s="88"/>
      <c r="C44" s="41">
        <v>44058</v>
      </c>
      <c r="D44" s="110" t="s">
        <v>186</v>
      </c>
      <c r="E44" s="2"/>
      <c r="F44" s="2"/>
      <c r="G44" s="18" t="s">
        <v>150</v>
      </c>
      <c r="H44" s="94" t="s">
        <v>147</v>
      </c>
      <c r="I44" s="57"/>
      <c r="J44" s="94" t="s">
        <v>147</v>
      </c>
      <c r="K44" s="18">
        <v>2016</v>
      </c>
      <c r="L44" s="30">
        <v>605.24</v>
      </c>
      <c r="M44" s="41" t="s">
        <v>108</v>
      </c>
      <c r="N44" s="38">
        <v>194.11</v>
      </c>
      <c r="O44" s="9">
        <v>411.13</v>
      </c>
      <c r="P44" s="82">
        <v>0.11</v>
      </c>
      <c r="Q44" s="17"/>
      <c r="R44" s="17"/>
    </row>
    <row r="45" spans="1:18">
      <c r="A45" s="70" t="s">
        <v>111</v>
      </c>
      <c r="B45" s="88"/>
      <c r="C45" s="41">
        <v>44058</v>
      </c>
      <c r="D45" s="110" t="s">
        <v>186</v>
      </c>
      <c r="E45" s="2"/>
      <c r="F45" s="2"/>
      <c r="G45" s="18" t="s">
        <v>150</v>
      </c>
      <c r="H45" s="4">
        <v>64.8</v>
      </c>
      <c r="I45" s="33"/>
      <c r="J45" s="4">
        <v>64.8</v>
      </c>
      <c r="K45" s="18">
        <v>2008</v>
      </c>
      <c r="L45" s="93">
        <v>234.56</v>
      </c>
      <c r="M45" s="41" t="s">
        <v>108</v>
      </c>
      <c r="N45" s="38">
        <f t="shared" si="1"/>
        <v>234.56</v>
      </c>
      <c r="O45" s="32"/>
      <c r="P45" s="82">
        <v>0.11</v>
      </c>
      <c r="Q45" s="17"/>
      <c r="R45" s="17"/>
    </row>
    <row r="46" spans="1:18">
      <c r="A46" s="70" t="s">
        <v>112</v>
      </c>
      <c r="B46" s="88"/>
      <c r="C46" s="41">
        <v>44058</v>
      </c>
      <c r="D46" s="110" t="s">
        <v>186</v>
      </c>
      <c r="E46" s="2"/>
      <c r="F46" s="2"/>
      <c r="G46" s="18" t="s">
        <v>150</v>
      </c>
      <c r="H46" s="4">
        <v>12</v>
      </c>
      <c r="I46" s="33"/>
      <c r="J46" s="4">
        <v>12</v>
      </c>
      <c r="K46" s="18">
        <v>2008</v>
      </c>
      <c r="L46" s="93">
        <v>33.33</v>
      </c>
      <c r="M46" s="41" t="s">
        <v>108</v>
      </c>
      <c r="N46" s="38">
        <f t="shared" si="1"/>
        <v>33.33</v>
      </c>
      <c r="O46" s="32"/>
      <c r="P46" s="82">
        <v>0.11</v>
      </c>
      <c r="Q46" s="17"/>
      <c r="R46" s="17"/>
    </row>
    <row r="47" spans="1:18">
      <c r="A47" s="70" t="s">
        <v>113</v>
      </c>
      <c r="B47" s="88"/>
      <c r="C47" s="41">
        <v>44058</v>
      </c>
      <c r="D47" s="110" t="s">
        <v>186</v>
      </c>
      <c r="E47" s="2"/>
      <c r="F47" s="2"/>
      <c r="G47" s="18" t="s">
        <v>150</v>
      </c>
      <c r="H47" s="4">
        <v>349.6</v>
      </c>
      <c r="I47" s="4">
        <v>135</v>
      </c>
      <c r="J47" s="4">
        <v>66.87</v>
      </c>
      <c r="K47" s="18">
        <v>2012</v>
      </c>
      <c r="L47" s="30">
        <v>3181.6</v>
      </c>
      <c r="M47" s="41" t="s">
        <v>108</v>
      </c>
      <c r="N47" s="38">
        <f t="shared" si="1"/>
        <v>3181.6</v>
      </c>
      <c r="O47" s="32"/>
      <c r="P47" s="33"/>
      <c r="Q47" s="17"/>
      <c r="R47" s="37" t="s">
        <v>167</v>
      </c>
    </row>
    <row r="48" spans="1:18">
      <c r="A48" s="49" t="s">
        <v>114</v>
      </c>
      <c r="B48" s="88"/>
      <c r="C48" s="41">
        <v>44058</v>
      </c>
      <c r="D48" s="110" t="s">
        <v>186</v>
      </c>
      <c r="E48" s="66"/>
      <c r="F48" s="66"/>
      <c r="G48" s="107" t="s">
        <v>168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9"/>
    </row>
    <row r="49" spans="1:18">
      <c r="A49" s="49" t="s">
        <v>115</v>
      </c>
      <c r="B49" s="88"/>
      <c r="C49" s="41">
        <v>44058</v>
      </c>
      <c r="D49" s="110" t="s">
        <v>186</v>
      </c>
      <c r="E49" s="66"/>
      <c r="F49" s="66"/>
      <c r="G49" s="18" t="s">
        <v>27</v>
      </c>
      <c r="H49" s="94" t="s">
        <v>147</v>
      </c>
      <c r="I49" s="94" t="s">
        <v>147</v>
      </c>
      <c r="J49" s="94" t="s">
        <v>147</v>
      </c>
      <c r="K49" s="41" t="s">
        <v>159</v>
      </c>
      <c r="L49" s="68">
        <v>66266.039999999994</v>
      </c>
      <c r="M49" s="41" t="s">
        <v>121</v>
      </c>
      <c r="N49" s="38">
        <f t="shared" si="1"/>
        <v>66266.039999999994</v>
      </c>
      <c r="O49" s="32"/>
      <c r="P49" s="33"/>
      <c r="Q49" s="69"/>
      <c r="R49" s="85" t="s">
        <v>34</v>
      </c>
    </row>
    <row r="50" spans="1:18">
      <c r="A50" s="18" t="s">
        <v>173</v>
      </c>
      <c r="B50" s="88"/>
      <c r="C50" s="29">
        <v>44063</v>
      </c>
      <c r="D50" s="110" t="s">
        <v>186</v>
      </c>
      <c r="E50" s="2"/>
      <c r="F50" s="2"/>
      <c r="G50" s="18" t="s">
        <v>174</v>
      </c>
      <c r="H50" s="94" t="s">
        <v>147</v>
      </c>
      <c r="I50" s="57"/>
      <c r="J50" s="94" t="s">
        <v>147</v>
      </c>
      <c r="K50" s="29" t="s">
        <v>175</v>
      </c>
      <c r="L50" s="30">
        <v>5285.58</v>
      </c>
      <c r="M50" s="41" t="s">
        <v>121</v>
      </c>
      <c r="N50" s="38">
        <v>3075.05</v>
      </c>
      <c r="O50" s="9">
        <f>L50-N50</f>
        <v>2210.5299999999997</v>
      </c>
      <c r="P50" s="82">
        <v>0.11</v>
      </c>
      <c r="Q50" s="17"/>
      <c r="R50" s="17"/>
    </row>
    <row r="51" spans="1:18">
      <c r="A51" s="18" t="s">
        <v>176</v>
      </c>
      <c r="B51" s="88"/>
      <c r="C51" s="29">
        <v>44063</v>
      </c>
      <c r="D51" s="110" t="s">
        <v>186</v>
      </c>
      <c r="E51" s="2"/>
      <c r="F51" s="2"/>
      <c r="G51" s="18" t="s">
        <v>150</v>
      </c>
      <c r="H51" s="101">
        <v>139.57</v>
      </c>
      <c r="I51" s="59">
        <v>49.6</v>
      </c>
      <c r="J51" s="101">
        <v>11.75</v>
      </c>
      <c r="K51" s="76">
        <v>2005</v>
      </c>
      <c r="L51" s="30">
        <v>2054.88</v>
      </c>
      <c r="M51" s="41" t="s">
        <v>121</v>
      </c>
      <c r="N51" s="38">
        <f t="shared" si="1"/>
        <v>2054.88</v>
      </c>
      <c r="O51" s="32"/>
      <c r="P51" s="33"/>
      <c r="Q51" s="17"/>
      <c r="R51" s="85" t="s">
        <v>34</v>
      </c>
    </row>
    <row r="52" spans="1:18">
      <c r="A52" s="18" t="s">
        <v>177</v>
      </c>
      <c r="B52" s="88"/>
      <c r="C52" s="29">
        <v>44063</v>
      </c>
      <c r="D52" s="110" t="s">
        <v>186</v>
      </c>
      <c r="E52" s="2"/>
      <c r="F52" s="2"/>
      <c r="G52" s="18" t="s">
        <v>35</v>
      </c>
      <c r="H52" s="101">
        <v>817.19</v>
      </c>
      <c r="I52" s="102">
        <v>364.78</v>
      </c>
      <c r="J52" s="101">
        <v>63.79</v>
      </c>
      <c r="K52" s="76">
        <v>2006</v>
      </c>
      <c r="L52" s="30">
        <v>10423.120000000001</v>
      </c>
      <c r="M52" s="41" t="s">
        <v>121</v>
      </c>
      <c r="N52" s="38">
        <f t="shared" si="1"/>
        <v>10423.120000000001</v>
      </c>
      <c r="O52" s="32"/>
      <c r="P52" s="33"/>
      <c r="Q52" s="17"/>
      <c r="R52" s="85" t="s">
        <v>34</v>
      </c>
    </row>
    <row r="53" spans="1:18">
      <c r="A53" s="18" t="s">
        <v>178</v>
      </c>
      <c r="B53" s="88"/>
      <c r="C53" s="29">
        <v>44063</v>
      </c>
      <c r="D53" s="110" t="s">
        <v>186</v>
      </c>
      <c r="E53" s="2"/>
      <c r="F53" s="2"/>
      <c r="G53" s="18" t="s">
        <v>28</v>
      </c>
      <c r="H53" s="94" t="s">
        <v>147</v>
      </c>
      <c r="I53" s="57"/>
      <c r="J53" s="94" t="s">
        <v>147</v>
      </c>
      <c r="K53" s="18">
        <v>2016</v>
      </c>
      <c r="L53" s="30">
        <v>2971.9</v>
      </c>
      <c r="M53" s="41" t="s">
        <v>121</v>
      </c>
      <c r="N53" s="38">
        <f t="shared" si="1"/>
        <v>2971.9</v>
      </c>
      <c r="O53" s="32"/>
      <c r="P53" s="33"/>
      <c r="Q53" s="17"/>
      <c r="R53" s="85" t="s">
        <v>181</v>
      </c>
    </row>
    <row r="54" spans="1:18">
      <c r="A54" s="18" t="s">
        <v>179</v>
      </c>
      <c r="B54" s="88"/>
      <c r="C54" s="29">
        <v>44063</v>
      </c>
      <c r="D54" s="110" t="s">
        <v>186</v>
      </c>
      <c r="E54" s="2"/>
      <c r="F54" s="2"/>
      <c r="G54" s="18" t="s">
        <v>28</v>
      </c>
      <c r="H54" s="94" t="s">
        <v>147</v>
      </c>
      <c r="I54" s="94" t="s">
        <v>147</v>
      </c>
      <c r="J54" s="94" t="s">
        <v>147</v>
      </c>
      <c r="K54" s="29" t="s">
        <v>180</v>
      </c>
      <c r="L54" s="30">
        <v>45339.38</v>
      </c>
      <c r="M54" s="41" t="s">
        <v>121</v>
      </c>
      <c r="N54" s="103">
        <f t="shared" si="1"/>
        <v>45339.38</v>
      </c>
      <c r="O54" s="32"/>
      <c r="P54" s="33"/>
      <c r="Q54" s="17"/>
      <c r="R54" s="85" t="s">
        <v>34</v>
      </c>
    </row>
    <row r="55" spans="1:18">
      <c r="A55" s="18" t="s">
        <v>182</v>
      </c>
      <c r="B55" s="88"/>
      <c r="C55" s="29">
        <v>44064</v>
      </c>
      <c r="D55" s="110" t="s">
        <v>186</v>
      </c>
      <c r="E55" s="2"/>
      <c r="F55" s="2"/>
      <c r="G55" s="18" t="s">
        <v>28</v>
      </c>
      <c r="H55" s="4">
        <v>1497.12</v>
      </c>
      <c r="I55" s="4">
        <v>630.51</v>
      </c>
      <c r="J55" s="4">
        <v>119.55</v>
      </c>
      <c r="K55" s="18">
        <v>2005</v>
      </c>
      <c r="L55" s="30">
        <v>26568.98</v>
      </c>
      <c r="M55" s="41" t="s">
        <v>121</v>
      </c>
      <c r="N55" s="38">
        <f t="shared" si="1"/>
        <v>26568.98</v>
      </c>
      <c r="O55" s="32"/>
      <c r="P55" s="33"/>
      <c r="Q55" s="17"/>
      <c r="R55" s="85" t="s">
        <v>34</v>
      </c>
    </row>
    <row r="56" spans="1:18">
      <c r="A56" s="18" t="s">
        <v>183</v>
      </c>
      <c r="B56" s="88"/>
      <c r="C56" s="29">
        <v>44065</v>
      </c>
      <c r="D56" s="110" t="s">
        <v>186</v>
      </c>
      <c r="E56" s="2"/>
      <c r="F56" s="2"/>
      <c r="G56" s="18" t="s">
        <v>35</v>
      </c>
      <c r="H56" s="4">
        <v>205.97</v>
      </c>
      <c r="I56" s="4">
        <v>84.41</v>
      </c>
      <c r="J56" s="4">
        <v>27.78</v>
      </c>
      <c r="K56" s="18">
        <v>2002</v>
      </c>
      <c r="L56" s="30">
        <v>1614.76</v>
      </c>
      <c r="M56" s="41" t="s">
        <v>121</v>
      </c>
      <c r="N56" s="38">
        <f>L56-O56</f>
        <v>1133.57</v>
      </c>
      <c r="O56" s="9">
        <v>481.19</v>
      </c>
      <c r="P56" s="82">
        <v>0.11</v>
      </c>
      <c r="Q56" s="17"/>
      <c r="R56" s="17"/>
    </row>
    <row r="57" spans="1:18">
      <c r="A57" s="18" t="s">
        <v>184</v>
      </c>
      <c r="B57" s="88"/>
      <c r="C57" s="29">
        <v>44066</v>
      </c>
      <c r="D57" s="110" t="s">
        <v>186</v>
      </c>
      <c r="E57" s="2"/>
      <c r="F57" s="2"/>
      <c r="G57" s="18" t="s">
        <v>28</v>
      </c>
      <c r="H57" s="4">
        <v>101.64</v>
      </c>
      <c r="I57" s="4">
        <v>12.4</v>
      </c>
      <c r="J57" s="4">
        <v>40.82</v>
      </c>
      <c r="K57" s="29" t="s">
        <v>185</v>
      </c>
      <c r="L57" s="30">
        <v>1575.3</v>
      </c>
      <c r="M57" s="41" t="s">
        <v>121</v>
      </c>
      <c r="N57" s="38">
        <f t="shared" si="1"/>
        <v>1575.3</v>
      </c>
      <c r="O57" s="32"/>
      <c r="P57" s="33"/>
      <c r="Q57" s="17"/>
      <c r="R57" s="85" t="s">
        <v>181</v>
      </c>
    </row>
    <row r="58" spans="1:18">
      <c r="A58" s="18"/>
      <c r="B58" s="3"/>
      <c r="C58" s="29"/>
      <c r="D58" s="8"/>
      <c r="E58" s="2"/>
      <c r="F58" s="2"/>
      <c r="G58" s="18"/>
      <c r="H58" s="4"/>
      <c r="I58" s="4"/>
      <c r="J58" s="4"/>
      <c r="K58" s="3"/>
      <c r="L58" s="30"/>
      <c r="M58" s="29"/>
      <c r="N58" s="7"/>
      <c r="O58" s="7"/>
      <c r="P58" s="4"/>
      <c r="Q58" s="17"/>
      <c r="R58" s="17"/>
    </row>
    <row r="59" spans="1:18">
      <c r="A59" s="18"/>
      <c r="B59" s="3"/>
      <c r="C59" s="29"/>
      <c r="D59" s="8"/>
      <c r="E59" s="2"/>
      <c r="F59" s="2"/>
      <c r="G59" s="18"/>
      <c r="H59" s="4"/>
      <c r="I59" s="4"/>
      <c r="J59" s="4"/>
      <c r="K59" s="3"/>
      <c r="L59" s="30"/>
      <c r="M59" s="29"/>
      <c r="N59" s="7"/>
      <c r="O59" s="7"/>
      <c r="P59" s="4"/>
      <c r="Q59" s="17"/>
      <c r="R59" s="17"/>
    </row>
    <row r="60" spans="1:18">
      <c r="A60" s="18"/>
      <c r="B60" s="3"/>
      <c r="C60" s="29"/>
      <c r="D60" s="8"/>
      <c r="E60" s="2"/>
      <c r="F60" s="2"/>
      <c r="G60" s="18"/>
      <c r="H60" s="4"/>
      <c r="I60" s="4"/>
      <c r="J60" s="4"/>
      <c r="K60" s="3"/>
      <c r="L60" s="30"/>
      <c r="M60" s="29"/>
      <c r="N60" s="7"/>
      <c r="O60" s="7"/>
      <c r="P60" s="4"/>
      <c r="Q60" s="17"/>
      <c r="R60" s="17"/>
    </row>
    <row r="61" spans="1:18">
      <c r="A61" s="18"/>
      <c r="B61" s="3"/>
      <c r="C61" s="29"/>
      <c r="D61" s="8"/>
      <c r="E61" s="2"/>
      <c r="F61" s="2"/>
      <c r="G61" s="18"/>
      <c r="H61" s="4"/>
      <c r="I61" s="4"/>
      <c r="J61" s="4"/>
      <c r="K61" s="3"/>
      <c r="L61" s="30"/>
      <c r="M61" s="29"/>
      <c r="N61" s="7"/>
      <c r="O61" s="7"/>
      <c r="P61" s="4"/>
      <c r="Q61" s="17"/>
      <c r="R61" s="17"/>
    </row>
    <row r="62" spans="1:18">
      <c r="A62" s="18"/>
      <c r="B62" s="3"/>
      <c r="C62" s="29"/>
      <c r="D62" s="8"/>
      <c r="E62" s="2"/>
      <c r="F62" s="2"/>
      <c r="G62" s="18"/>
      <c r="H62" s="4"/>
      <c r="I62" s="4"/>
      <c r="J62" s="4"/>
      <c r="K62" s="3"/>
      <c r="L62" s="30"/>
      <c r="M62" s="29"/>
      <c r="N62" s="7"/>
      <c r="O62" s="7"/>
      <c r="P62" s="4"/>
      <c r="Q62" s="17"/>
      <c r="R62" s="17"/>
    </row>
    <row r="63" spans="1:18">
      <c r="A63" s="18"/>
      <c r="B63" s="3"/>
      <c r="C63" s="29"/>
      <c r="D63" s="8"/>
      <c r="E63" s="2"/>
      <c r="F63" s="2"/>
      <c r="G63" s="18"/>
      <c r="H63" s="4"/>
      <c r="I63" s="4"/>
      <c r="J63" s="4"/>
      <c r="K63" s="3"/>
      <c r="L63" s="30"/>
      <c r="M63" s="29"/>
      <c r="N63" s="7"/>
      <c r="O63" s="7"/>
      <c r="P63" s="4"/>
      <c r="Q63" s="17"/>
      <c r="R63" s="17"/>
    </row>
    <row r="64" spans="1:18">
      <c r="A64" s="18" t="s">
        <v>24</v>
      </c>
      <c r="B64" s="3"/>
      <c r="C64" s="3">
        <v>43982</v>
      </c>
      <c r="D64" s="27" t="s">
        <v>58</v>
      </c>
      <c r="E64" s="63"/>
      <c r="F64" s="63"/>
      <c r="G64" s="37" t="s">
        <v>65</v>
      </c>
      <c r="H64" s="73" t="s">
        <v>107</v>
      </c>
      <c r="I64" s="33"/>
      <c r="J64" s="73" t="s">
        <v>107</v>
      </c>
      <c r="K64" s="29" t="s">
        <v>47</v>
      </c>
      <c r="L64" s="73" t="s">
        <v>107</v>
      </c>
      <c r="M64" s="29" t="s">
        <v>26</v>
      </c>
      <c r="N64" s="7"/>
      <c r="O64" s="7"/>
      <c r="P64" s="4"/>
      <c r="Q64" s="17"/>
      <c r="R64" s="31"/>
    </row>
    <row r="65" spans="1:18">
      <c r="A65" s="18" t="s">
        <v>25</v>
      </c>
      <c r="B65" s="3"/>
      <c r="C65" s="3">
        <v>43982</v>
      </c>
      <c r="D65" s="27" t="s">
        <v>58</v>
      </c>
      <c r="E65" s="63"/>
      <c r="F65" s="63"/>
      <c r="G65" s="37" t="s">
        <v>66</v>
      </c>
      <c r="H65" s="73" t="s">
        <v>107</v>
      </c>
      <c r="I65" s="73" t="s">
        <v>107</v>
      </c>
      <c r="J65" s="73" t="s">
        <v>107</v>
      </c>
      <c r="K65" s="29" t="s">
        <v>48</v>
      </c>
      <c r="L65" s="73" t="s">
        <v>107</v>
      </c>
      <c r="M65" s="29" t="s">
        <v>26</v>
      </c>
      <c r="N65" s="7"/>
      <c r="O65" s="7"/>
      <c r="P65" s="4"/>
      <c r="Q65" s="17"/>
      <c r="R65" s="17"/>
    </row>
    <row r="66" spans="1:18">
      <c r="A66" s="18" t="s">
        <v>52</v>
      </c>
      <c r="B66" s="3"/>
      <c r="C66" s="3">
        <v>43982</v>
      </c>
      <c r="D66" s="27" t="s">
        <v>58</v>
      </c>
      <c r="E66" s="63"/>
      <c r="F66" s="63"/>
      <c r="G66" s="37" t="s">
        <v>67</v>
      </c>
      <c r="H66" s="15">
        <v>393.05</v>
      </c>
      <c r="I66" s="15">
        <v>81.88</v>
      </c>
      <c r="J66" s="15">
        <v>209.49</v>
      </c>
      <c r="K66" s="29" t="s">
        <v>49</v>
      </c>
      <c r="L66" s="79" t="s">
        <v>107</v>
      </c>
      <c r="M66" s="29" t="s">
        <v>53</v>
      </c>
      <c r="N66" s="7"/>
      <c r="O66" s="7"/>
      <c r="P66" s="4"/>
      <c r="Q66" s="17"/>
      <c r="R66" s="17"/>
    </row>
    <row r="67" spans="1:18">
      <c r="A67" s="18"/>
      <c r="B67" s="3"/>
      <c r="C67" s="3"/>
      <c r="D67" s="27"/>
      <c r="E67" s="2"/>
      <c r="F67" s="2"/>
      <c r="G67" s="37"/>
      <c r="H67" s="15"/>
      <c r="I67" s="15"/>
      <c r="J67" s="59"/>
      <c r="K67" s="29"/>
      <c r="L67" s="4"/>
      <c r="M67" s="29"/>
      <c r="N67" s="7"/>
      <c r="O67" s="7"/>
      <c r="P67" s="4"/>
      <c r="Q67" s="17"/>
      <c r="R67" s="17"/>
    </row>
    <row r="68" spans="1:18">
      <c r="A68" s="18"/>
      <c r="B68" s="3"/>
      <c r="C68" s="3"/>
      <c r="D68" s="27"/>
      <c r="E68" s="2"/>
      <c r="F68" s="2"/>
      <c r="G68" s="37"/>
      <c r="H68" s="15"/>
      <c r="I68" s="15"/>
      <c r="J68" s="59"/>
      <c r="K68" s="29"/>
      <c r="L68" s="4"/>
      <c r="M68" s="29"/>
      <c r="N68" s="7"/>
      <c r="O68" s="7"/>
      <c r="P68" s="4"/>
      <c r="Q68" s="17"/>
      <c r="R68" s="17"/>
    </row>
    <row r="69" spans="1:18">
      <c r="A69" s="18"/>
      <c r="B69" s="3"/>
      <c r="C69" s="3"/>
      <c r="D69" s="27"/>
      <c r="E69" s="2"/>
      <c r="F69" s="2"/>
      <c r="G69" s="37"/>
      <c r="H69" s="15"/>
      <c r="I69" s="15"/>
      <c r="J69" s="59"/>
      <c r="K69" s="29"/>
      <c r="L69" s="4"/>
      <c r="M69" s="29"/>
      <c r="N69" s="7"/>
      <c r="O69" s="7"/>
      <c r="P69" s="4"/>
      <c r="Q69" s="17"/>
      <c r="R69" s="17"/>
    </row>
    <row r="70" spans="1:18">
      <c r="A70" s="18"/>
      <c r="B70" s="3"/>
      <c r="C70" s="3"/>
      <c r="D70" s="27"/>
      <c r="E70" s="2"/>
      <c r="F70" s="2"/>
      <c r="G70" s="37"/>
      <c r="H70" s="15"/>
      <c r="I70" s="15"/>
      <c r="J70" s="59"/>
      <c r="K70" s="29"/>
      <c r="L70" s="4"/>
      <c r="M70" s="29"/>
      <c r="N70" s="7"/>
      <c r="O70" s="7"/>
      <c r="P70" s="4"/>
      <c r="Q70" s="17"/>
      <c r="R70" s="17"/>
    </row>
    <row r="71" spans="1:18">
      <c r="A71" s="18"/>
      <c r="B71" s="3"/>
      <c r="C71" s="3"/>
      <c r="D71" s="27"/>
      <c r="E71" s="2"/>
      <c r="F71" s="2"/>
      <c r="G71" s="37"/>
      <c r="H71" s="15"/>
      <c r="I71" s="15"/>
      <c r="J71" s="59"/>
      <c r="K71" s="29"/>
      <c r="L71" s="4"/>
      <c r="M71" s="29"/>
      <c r="N71" s="7"/>
      <c r="O71" s="7"/>
      <c r="P71" s="4"/>
      <c r="Q71" s="17"/>
      <c r="R71" s="17"/>
    </row>
    <row r="72" spans="1:18">
      <c r="A72" s="18" t="s">
        <v>60</v>
      </c>
      <c r="B72" s="3"/>
      <c r="C72" s="3">
        <v>44043</v>
      </c>
      <c r="D72" s="27" t="s">
        <v>58</v>
      </c>
      <c r="E72" s="63"/>
      <c r="F72" s="63"/>
      <c r="G72" s="27" t="s">
        <v>109</v>
      </c>
      <c r="H72" s="33"/>
      <c r="I72" s="33"/>
      <c r="J72" s="57"/>
      <c r="K72" s="27" t="s">
        <v>109</v>
      </c>
      <c r="L72" s="33"/>
      <c r="M72" s="29" t="s">
        <v>108</v>
      </c>
      <c r="N72" s="7"/>
      <c r="O72" s="7"/>
      <c r="P72" s="4"/>
      <c r="Q72" s="17"/>
      <c r="R72" s="17"/>
    </row>
    <row r="73" spans="1:18">
      <c r="A73" s="18" t="s">
        <v>59</v>
      </c>
      <c r="B73" s="3"/>
      <c r="C73" s="3">
        <v>44043</v>
      </c>
      <c r="D73" s="27" t="s">
        <v>58</v>
      </c>
      <c r="E73" s="63"/>
      <c r="F73" s="63"/>
      <c r="G73" s="27" t="s">
        <v>109</v>
      </c>
      <c r="H73" s="77">
        <v>4865.1499999999996</v>
      </c>
      <c r="I73" s="77">
        <v>4647.84</v>
      </c>
      <c r="J73" s="78">
        <v>179.44</v>
      </c>
      <c r="K73" s="27" t="s">
        <v>109</v>
      </c>
      <c r="L73" s="77">
        <v>537.91999999999996</v>
      </c>
      <c r="M73" s="29" t="s">
        <v>108</v>
      </c>
      <c r="N73" s="7"/>
      <c r="O73" s="7"/>
      <c r="P73" s="4"/>
      <c r="Q73" s="17"/>
      <c r="R73" s="17"/>
    </row>
    <row r="74" spans="1:18">
      <c r="A74" s="18" t="s">
        <v>54</v>
      </c>
      <c r="B74" s="3"/>
      <c r="C74" s="3">
        <v>43996</v>
      </c>
      <c r="D74" s="27" t="s">
        <v>58</v>
      </c>
      <c r="E74" s="63"/>
      <c r="F74" s="63"/>
      <c r="G74" s="27" t="s">
        <v>109</v>
      </c>
      <c r="H74" s="77">
        <v>15062.83</v>
      </c>
      <c r="I74" s="77">
        <v>7746.41</v>
      </c>
      <c r="J74" s="73" t="s">
        <v>107</v>
      </c>
      <c r="K74" s="27" t="s">
        <v>109</v>
      </c>
      <c r="L74" s="73" t="s">
        <v>107</v>
      </c>
      <c r="M74" s="29" t="s">
        <v>53</v>
      </c>
      <c r="N74" s="7"/>
      <c r="O74" s="7"/>
      <c r="P74" s="4"/>
      <c r="Q74" s="17"/>
      <c r="R74" s="17"/>
    </row>
    <row r="75" spans="1:18">
      <c r="A75" s="18" t="s">
        <v>61</v>
      </c>
      <c r="B75" s="3"/>
      <c r="C75" s="29">
        <v>44019</v>
      </c>
      <c r="D75" s="27" t="s">
        <v>58</v>
      </c>
      <c r="E75" s="63"/>
      <c r="F75" s="63"/>
      <c r="G75" s="27" t="s">
        <v>109</v>
      </c>
      <c r="H75" s="73" t="s">
        <v>107</v>
      </c>
      <c r="I75" s="77">
        <v>2820.37</v>
      </c>
      <c r="J75" s="73" t="s">
        <v>107</v>
      </c>
      <c r="K75" s="27" t="s">
        <v>109</v>
      </c>
      <c r="L75" s="73" t="s">
        <v>107</v>
      </c>
      <c r="M75" s="29" t="s">
        <v>53</v>
      </c>
      <c r="N75" s="7"/>
      <c r="O75" s="7"/>
      <c r="P75" s="4"/>
      <c r="Q75" s="17"/>
      <c r="R75" s="17"/>
    </row>
    <row r="76" spans="1:18">
      <c r="A76" s="18" t="s">
        <v>62</v>
      </c>
      <c r="B76" s="3"/>
      <c r="C76" s="29">
        <v>44019</v>
      </c>
      <c r="D76" s="27" t="s">
        <v>58</v>
      </c>
      <c r="E76" s="63"/>
      <c r="F76" s="63"/>
      <c r="G76" s="27" t="s">
        <v>109</v>
      </c>
      <c r="H76" s="73" t="s">
        <v>107</v>
      </c>
      <c r="I76" s="77">
        <v>130</v>
      </c>
      <c r="J76" s="73" t="s">
        <v>107</v>
      </c>
      <c r="K76" s="27" t="s">
        <v>109</v>
      </c>
      <c r="L76" s="73" t="s">
        <v>107</v>
      </c>
      <c r="M76" s="29" t="s">
        <v>53</v>
      </c>
      <c r="N76" s="7"/>
      <c r="O76" s="7"/>
      <c r="P76" s="4"/>
      <c r="Q76" s="17"/>
      <c r="R76" s="17"/>
    </row>
    <row r="77" spans="1:18">
      <c r="A77" s="18" t="s">
        <v>63</v>
      </c>
      <c r="B77" s="3"/>
      <c r="C77" s="3">
        <v>44025</v>
      </c>
      <c r="D77" s="27" t="s">
        <v>58</v>
      </c>
      <c r="E77" s="63"/>
      <c r="F77" s="63"/>
      <c r="G77" s="76" t="s">
        <v>119</v>
      </c>
      <c r="H77" s="77">
        <v>2415.8200000000002</v>
      </c>
      <c r="I77" s="77">
        <v>54674.41</v>
      </c>
      <c r="J77" s="77">
        <v>10406.790000000001</v>
      </c>
      <c r="K77" s="76" t="s">
        <v>119</v>
      </c>
      <c r="L77" s="77">
        <v>19722.439999999999</v>
      </c>
      <c r="M77" s="29" t="s">
        <v>121</v>
      </c>
      <c r="N77" s="7"/>
      <c r="O77" s="7"/>
      <c r="P77" s="4"/>
      <c r="Q77" s="17"/>
      <c r="R77" s="17"/>
    </row>
    <row r="78" spans="1:18">
      <c r="A78" s="18" t="s">
        <v>64</v>
      </c>
      <c r="B78" s="3"/>
      <c r="C78" s="3">
        <v>44019</v>
      </c>
      <c r="D78" s="27" t="s">
        <v>58</v>
      </c>
      <c r="E78" s="63"/>
      <c r="F78" s="63"/>
      <c r="G78" s="76" t="s">
        <v>119</v>
      </c>
      <c r="H78" s="77">
        <v>12255.08</v>
      </c>
      <c r="I78" s="33"/>
      <c r="J78" s="77">
        <v>16180.97</v>
      </c>
      <c r="K78" s="76" t="s">
        <v>119</v>
      </c>
      <c r="L78" s="77">
        <v>52743.47</v>
      </c>
      <c r="M78" s="3" t="s">
        <v>108</v>
      </c>
      <c r="N78" s="7"/>
      <c r="O78" s="7"/>
      <c r="P78" s="4"/>
      <c r="Q78" s="17"/>
      <c r="R78" s="17"/>
    </row>
    <row r="79" spans="1:18">
      <c r="A79" s="18" t="s">
        <v>120</v>
      </c>
      <c r="B79" s="3"/>
      <c r="C79" s="3">
        <v>44026</v>
      </c>
      <c r="D79" s="27" t="s">
        <v>58</v>
      </c>
      <c r="E79" s="63"/>
      <c r="F79" s="63"/>
      <c r="G79" s="76" t="s">
        <v>119</v>
      </c>
      <c r="H79" s="77">
        <v>10328.540000000001</v>
      </c>
      <c r="I79" s="33"/>
      <c r="J79" s="77">
        <v>1853.77</v>
      </c>
      <c r="K79" s="76" t="s">
        <v>119</v>
      </c>
      <c r="L79" s="77">
        <v>28776.68</v>
      </c>
      <c r="M79" s="3" t="s">
        <v>121</v>
      </c>
      <c r="N79" s="7"/>
      <c r="O79" s="7"/>
      <c r="P79" s="4"/>
      <c r="Q79" s="17"/>
      <c r="R79" s="17"/>
    </row>
    <row r="80" spans="1:18">
      <c r="A80" s="18"/>
      <c r="B80" s="3"/>
      <c r="C80" s="3"/>
      <c r="D80" s="8"/>
      <c r="E80" s="2"/>
      <c r="F80" s="2"/>
      <c r="G80" s="18"/>
      <c r="H80" s="4"/>
      <c r="I80" s="4"/>
      <c r="J80" s="4"/>
      <c r="K80" s="3"/>
      <c r="L80" s="4"/>
      <c r="M80" s="3"/>
      <c r="N80" s="7"/>
      <c r="O80" s="7"/>
      <c r="P80" s="4"/>
      <c r="Q80" s="17"/>
      <c r="R80" s="17"/>
    </row>
    <row r="81" spans="1:19">
      <c r="A81" s="18"/>
      <c r="B81" s="3"/>
      <c r="C81" s="3"/>
      <c r="D81" s="8"/>
      <c r="E81" s="2"/>
      <c r="F81" s="2"/>
      <c r="G81" s="18"/>
      <c r="H81" s="4"/>
      <c r="I81" s="4"/>
      <c r="J81" s="4"/>
      <c r="K81" s="3"/>
      <c r="L81" s="4"/>
      <c r="M81" s="3"/>
      <c r="N81" s="7"/>
      <c r="O81" s="7"/>
      <c r="P81" s="4"/>
      <c r="Q81" s="17"/>
      <c r="R81" s="17"/>
    </row>
    <row r="82" spans="1:19">
      <c r="A82" s="18"/>
      <c r="B82" s="3"/>
      <c r="C82" s="3"/>
      <c r="D82" s="8"/>
      <c r="E82" s="2"/>
      <c r="F82" s="2"/>
      <c r="G82" s="18"/>
      <c r="H82" s="4"/>
      <c r="I82" s="4"/>
      <c r="J82" s="4"/>
      <c r="K82" s="3"/>
      <c r="L82" s="4"/>
      <c r="M82" s="3"/>
      <c r="N82" s="7"/>
      <c r="O82" s="7"/>
      <c r="P82" s="4"/>
      <c r="Q82" s="17"/>
      <c r="R82" s="17"/>
    </row>
    <row r="83" spans="1:19">
      <c r="A83" s="18"/>
      <c r="B83" s="3"/>
      <c r="C83" s="3"/>
      <c r="D83" s="8"/>
      <c r="E83" s="2"/>
      <c r="F83" s="2"/>
      <c r="G83" s="18"/>
      <c r="H83" s="4"/>
      <c r="I83" s="4"/>
      <c r="J83" s="4"/>
      <c r="K83" s="3"/>
      <c r="L83" s="4"/>
      <c r="M83" s="3"/>
      <c r="N83" s="7"/>
      <c r="O83" s="7"/>
      <c r="P83" s="4"/>
      <c r="Q83" s="17"/>
      <c r="R83" s="17"/>
    </row>
    <row r="84" spans="1:19" s="14" customFormat="1">
      <c r="A84" s="19"/>
      <c r="B84" s="10"/>
      <c r="C84" s="10"/>
      <c r="D84" s="11"/>
      <c r="E84" s="12"/>
      <c r="F84" s="12"/>
      <c r="G84" s="19"/>
      <c r="H84" s="13">
        <f>SUM(H2:H83)</f>
        <v>110575.45000000001</v>
      </c>
      <c r="I84" s="13">
        <f t="shared" ref="I84:J84" si="2">SUM(I2:I83)</f>
        <v>104195.49000000002</v>
      </c>
      <c r="J84" s="13">
        <f t="shared" si="2"/>
        <v>38748.129999999997</v>
      </c>
      <c r="K84" s="13"/>
      <c r="L84" s="16">
        <f>SUM(L2:L83)</f>
        <v>1394594.4299999997</v>
      </c>
      <c r="M84" s="13"/>
      <c r="N84" s="13">
        <f>SUM(N2:N83)</f>
        <v>1281266.47</v>
      </c>
      <c r="O84" s="13">
        <f>SUM(O2:O83)</f>
        <v>23247.940000000002</v>
      </c>
      <c r="P84" s="13">
        <f>SUM(P2:P83)</f>
        <v>352.70000000000016</v>
      </c>
      <c r="Q84" s="11"/>
      <c r="R84" s="11"/>
      <c r="S84" s="99"/>
    </row>
    <row r="86" spans="1:19">
      <c r="H86" s="61" t="s">
        <v>106</v>
      </c>
      <c r="I86" s="61" t="s">
        <v>106</v>
      </c>
      <c r="J86" s="61" t="s">
        <v>106</v>
      </c>
      <c r="L86" s="61" t="s">
        <v>106</v>
      </c>
    </row>
    <row r="87" spans="1:19">
      <c r="H87" s="62" t="s">
        <v>107</v>
      </c>
      <c r="I87" s="62" t="s">
        <v>107</v>
      </c>
      <c r="J87" s="62" t="s">
        <v>107</v>
      </c>
      <c r="L87" s="62" t="s">
        <v>107</v>
      </c>
    </row>
  </sheetData>
  <mergeCells count="3">
    <mergeCell ref="L7:P7"/>
    <mergeCell ref="I7:J7"/>
    <mergeCell ref="G48:R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δημοσιευση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2022-02-14T05:36:16Z</dcterms:modified>
</cp:coreProperties>
</file>