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99" sheetId="1" r:id="rId1"/>
    <sheet name="219γ3" sheetId="11" r:id="rId2"/>
  </sheets>
  <calcPr calcId="125725"/>
</workbook>
</file>

<file path=xl/calcChain.xml><?xml version="1.0" encoding="utf-8"?>
<calcChain xmlns="http://schemas.openxmlformats.org/spreadsheetml/2006/main">
  <c r="E7" i="1"/>
  <c r="AJ12" i="11"/>
  <c r="AL11" s="1"/>
  <c r="AJ11"/>
  <c r="AJ10"/>
  <c r="AJ9"/>
  <c r="AL9" s="1"/>
  <c r="AJ8"/>
  <c r="AL7" s="1"/>
  <c r="AJ7"/>
  <c r="AM7" l="1"/>
</calcChain>
</file>

<file path=xl/sharedStrings.xml><?xml version="1.0" encoding="utf-8"?>
<sst xmlns="http://schemas.openxmlformats.org/spreadsheetml/2006/main" count="82" uniqueCount="56">
  <si>
    <t>αΑ</t>
  </si>
  <si>
    <t>αρ. συμβολ</t>
  </si>
  <si>
    <t>ημερο μηνία</t>
  </si>
  <si>
    <t>πράξη</t>
  </si>
  <si>
    <t>ποσό πράξης</t>
  </si>
  <si>
    <t>ποσό πράξης βάσει ΑΓΑΠΕ</t>
  </si>
  <si>
    <t>υπόλογος</t>
  </si>
  <si>
    <t>περιοχή</t>
  </si>
  <si>
    <t>με ΖΗΛ π.χ.-1</t>
  </si>
  <si>
    <t>ΔΟΛΟΣ</t>
  </si>
  <si>
    <t>διαφυγών φόρος εισοδήματος</t>
  </si>
  <si>
    <t>ηθικώς πρέπει</t>
  </si>
  <si>
    <t>…. ΥΠΟ ΧΡΕΩΤΙΚΑ</t>
  </si>
  <si>
    <t>σύνολα</t>
  </si>
  <si>
    <t>ημερομηνία απαίτησης</t>
  </si>
  <si>
    <t>συμβόλαια</t>
  </si>
  <si>
    <t>ποσό</t>
  </si>
  <si>
    <t>απαίτηση</t>
  </si>
  <si>
    <t>πράξη βάσει ΑΓΑΠΕ</t>
  </si>
  <si>
    <t>πράξη βάσει ΤΑΝ</t>
  </si>
  <si>
    <t>ΔΕΝ</t>
  </si>
  <si>
    <t>έπρεπε να χρεώσει</t>
  </si>
  <si>
    <t>χρέωσε</t>
  </si>
  <si>
    <t>κ-15 βάσει  zηλ</t>
  </si>
  <si>
    <t>ποσό πράξης σε €</t>
  </si>
  <si>
    <t>ποσό πράξης βάσει ΤΑΝ</t>
  </si>
  <si>
    <t>θέση στο 219γ3</t>
  </si>
  <si>
    <t>ΤΟΓΚΑ</t>
  </si>
  <si>
    <t>κ-15 ελέγχου ΤΑΝ</t>
  </si>
  <si>
    <t>διαφυγώντς κ-15</t>
  </si>
  <si>
    <t>διαφυγόντα ταμεία -χαρτοσημα</t>
  </si>
  <si>
    <t>διαφυγών ΦΠΑ</t>
  </si>
  <si>
    <t>Θάσος</t>
  </si>
  <si>
    <t>219γ3</t>
  </si>
  <si>
    <t>219-99</t>
  </si>
  <si>
    <t>δάνειο τοκοχρεωλητικό ΑΠΌ ταμείο παρακαταθηκών [349.485</t>
  </si>
  <si>
    <t>τοκοχρεωλυσιτικό δάνειο 349.485,00</t>
  </si>
  <si>
    <t>219-99 = δημοςΘασου</t>
  </si>
  <si>
    <t>τόκοι [=  εμπρόθεσμα πληρωθέντες {ΒΑΣΕΙ zηλ = 221.683,1}]</t>
  </si>
  <si>
    <t>δάνειο τοκοχρεωλητικό ΑΠΌ ταμείο παρακαταθηκών [293.470,29</t>
  </si>
  <si>
    <t>τοκοχρεωλυσιτικό δάνειο 293.470,29</t>
  </si>
  <si>
    <t>τόκοι [=  εμπρόθεσμα πληρωθέντες {ΒΑΣΕΙ zηλ = 186.152,27 }]</t>
  </si>
  <si>
    <t>το 2002</t>
  </si>
  <si>
    <t>προσκυρώσεις -22</t>
  </si>
  <si>
    <t>μάρμαρα -33</t>
  </si>
  <si>
    <t>ανταλαγές ακινήτων -11</t>
  </si>
  <si>
    <t>δωρεές -22</t>
  </si>
  <si>
    <t>αγοραπωλησίες -11</t>
  </si>
  <si>
    <t>δάνειο τοκοχρεωλητικό ΑΠΌ ταμείο παρακαταθηκών [513.609,17</t>
  </si>
  <si>
    <t>τοκοχρεωλυσιτικό δάνειο 513.609,17</t>
  </si>
  <si>
    <t>219-99 = ΔΕΥΑΘ</t>
  </si>
  <si>
    <t>τόκοι [=  εμπρόθεσμα πληρωθέντες</t>
  </si>
  <si>
    <t>το 2006</t>
  </si>
  <si>
    <t>1ο</t>
  </si>
  <si>
    <t>2ο</t>
  </si>
  <si>
    <t>3ο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</si>
</sst>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6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color indexed="8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b/>
      <sz val="12"/>
      <name val="Arial"/>
      <family val="2"/>
      <charset val="161"/>
    </font>
  </fonts>
  <fills count="1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95">
    <xf numFmtId="0" fontId="0" fillId="0" borderId="0" xfId="0"/>
    <xf numFmtId="164" fontId="3" fillId="0" borderId="0" xfId="1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wrapText="1"/>
    </xf>
    <xf numFmtId="43" fontId="4" fillId="0" borderId="1" xfId="1" applyFont="1" applyFill="1" applyBorder="1" applyAlignment="1">
      <alignment horizontal="center"/>
    </xf>
    <xf numFmtId="43" fontId="4" fillId="0" borderId="0" xfId="1" applyFont="1" applyFill="1" applyBorder="1" applyAlignment="1">
      <alignment horizontal="center"/>
    </xf>
    <xf numFmtId="43" fontId="4" fillId="0" borderId="0" xfId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9" fillId="5" borderId="4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7" fillId="5" borderId="4" xfId="0" applyFont="1" applyFill="1" applyBorder="1" applyAlignment="1">
      <alignment horizontal="center" wrapText="1"/>
    </xf>
    <xf numFmtId="0" fontId="11" fillId="0" borderId="0" xfId="0" applyFont="1"/>
    <xf numFmtId="0" fontId="2" fillId="0" borderId="0" xfId="0" applyFont="1"/>
    <xf numFmtId="164" fontId="0" fillId="0" borderId="0" xfId="1" applyNumberFormat="1" applyFont="1"/>
    <xf numFmtId="0" fontId="0" fillId="0" borderId="0" xfId="0" applyFill="1"/>
    <xf numFmtId="164" fontId="0" fillId="0" borderId="0" xfId="1" applyNumberFormat="1" applyFont="1" applyFill="1" applyAlignment="1">
      <alignment horizontal="center"/>
    </xf>
    <xf numFmtId="0" fontId="7" fillId="0" borderId="4" xfId="0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43" fontId="3" fillId="0" borderId="1" xfId="1" applyFont="1" applyFill="1" applyBorder="1" applyAlignment="1">
      <alignment horizontal="right" vertical="center"/>
    </xf>
    <xf numFmtId="164" fontId="2" fillId="0" borderId="0" xfId="1" applyNumberFormat="1" applyFont="1"/>
    <xf numFmtId="43" fontId="4" fillId="0" borderId="4" xfId="1" applyFont="1" applyFill="1" applyBorder="1" applyAlignment="1">
      <alignment horizontal="center"/>
    </xf>
    <xf numFmtId="43" fontId="4" fillId="0" borderId="4" xfId="1" applyFont="1" applyFill="1" applyBorder="1"/>
    <xf numFmtId="164" fontId="4" fillId="0" borderId="4" xfId="1" applyNumberFormat="1" applyFont="1" applyFill="1" applyBorder="1"/>
    <xf numFmtId="0" fontId="10" fillId="4" borderId="4" xfId="0" applyFont="1" applyFill="1" applyBorder="1" applyAlignment="1">
      <alignment horizontal="center" wrapText="1"/>
    </xf>
    <xf numFmtId="0" fontId="2" fillId="6" borderId="4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left" wrapText="1"/>
    </xf>
    <xf numFmtId="14" fontId="3" fillId="0" borderId="8" xfId="1" applyNumberFormat="1" applyFont="1" applyFill="1" applyBorder="1" applyAlignment="1">
      <alignment horizontal="center" vertical="center"/>
    </xf>
    <xf numFmtId="0" fontId="3" fillId="0" borderId="8" xfId="0" applyFont="1" applyFill="1" applyBorder="1"/>
    <xf numFmtId="0" fontId="4" fillId="0" borderId="8" xfId="0" applyFont="1" applyFill="1" applyBorder="1" applyAlignment="1">
      <alignment horizontal="center" wrapText="1"/>
    </xf>
    <xf numFmtId="43" fontId="4" fillId="0" borderId="12" xfId="1" applyFont="1" applyFill="1" applyBorder="1" applyAlignment="1">
      <alignment horizontal="center"/>
    </xf>
    <xf numFmtId="43" fontId="4" fillId="0" borderId="12" xfId="1" applyFont="1" applyFill="1" applyBorder="1"/>
    <xf numFmtId="43" fontId="4" fillId="8" borderId="12" xfId="1" applyFont="1" applyFill="1" applyBorder="1"/>
    <xf numFmtId="164" fontId="4" fillId="0" borderId="12" xfId="1" applyNumberFormat="1" applyFont="1" applyFill="1" applyBorder="1"/>
    <xf numFmtId="43" fontId="4" fillId="9" borderId="12" xfId="1" applyFont="1" applyFill="1" applyBorder="1"/>
    <xf numFmtId="14" fontId="3" fillId="0" borderId="4" xfId="1" applyNumberFormat="1" applyFont="1" applyFill="1" applyBorder="1" applyAlignment="1">
      <alignment vertical="center"/>
    </xf>
    <xf numFmtId="0" fontId="3" fillId="0" borderId="4" xfId="0" applyFont="1" applyFill="1" applyBorder="1"/>
    <xf numFmtId="0" fontId="4" fillId="0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43" fontId="4" fillId="0" borderId="4" xfId="1" applyFont="1" applyFill="1" applyBorder="1" applyAlignment="1">
      <alignment horizontal="right" wrapText="1"/>
    </xf>
    <xf numFmtId="43" fontId="4" fillId="8" borderId="4" xfId="1" applyFont="1" applyFill="1" applyBorder="1"/>
    <xf numFmtId="43" fontId="4" fillId="9" borderId="4" xfId="1" applyFont="1" applyFill="1" applyBorder="1"/>
    <xf numFmtId="164" fontId="4" fillId="0" borderId="4" xfId="1" applyNumberFormat="1" applyFont="1" applyBorder="1"/>
    <xf numFmtId="164" fontId="4" fillId="7" borderId="8" xfId="1" applyNumberFormat="1" applyFont="1" applyFill="1" applyBorder="1" applyAlignment="1">
      <alignment horizontal="right" wrapText="1"/>
    </xf>
    <xf numFmtId="43" fontId="4" fillId="4" borderId="12" xfId="1" applyFont="1" applyFill="1" applyBorder="1"/>
    <xf numFmtId="164" fontId="4" fillId="4" borderId="12" xfId="1" applyNumberFormat="1" applyFont="1" applyFill="1" applyBorder="1"/>
    <xf numFmtId="0" fontId="4" fillId="7" borderId="4" xfId="0" applyFont="1" applyFill="1" applyBorder="1" applyAlignment="1">
      <alignment horizontal="right" wrapText="1"/>
    </xf>
    <xf numFmtId="43" fontId="4" fillId="4" borderId="4" xfId="1" applyFont="1" applyFill="1" applyBorder="1"/>
    <xf numFmtId="164" fontId="4" fillId="4" borderId="4" xfId="1" applyNumberFormat="1" applyFont="1" applyFill="1" applyBorder="1"/>
    <xf numFmtId="0" fontId="4" fillId="0" borderId="16" xfId="0" applyFont="1" applyFill="1" applyBorder="1" applyAlignment="1">
      <alignment horizontal="center" wrapText="1"/>
    </xf>
    <xf numFmtId="14" fontId="0" fillId="0" borderId="0" xfId="1" applyNumberFormat="1" applyFont="1"/>
    <xf numFmtId="164" fontId="15" fillId="0" borderId="0" xfId="1" applyNumberFormat="1" applyFont="1" applyFill="1" applyAlignment="1"/>
    <xf numFmtId="164" fontId="14" fillId="0" borderId="0" xfId="1" applyNumberFormat="1" applyFont="1" applyFill="1" applyAlignment="1"/>
    <xf numFmtId="43" fontId="0" fillId="0" borderId="0" xfId="1" applyFont="1"/>
    <xf numFmtId="164" fontId="13" fillId="12" borderId="7" xfId="1" applyNumberFormat="1" applyFont="1" applyFill="1" applyBorder="1" applyAlignment="1">
      <alignment horizontal="center" vertical="center"/>
    </xf>
    <xf numFmtId="164" fontId="4" fillId="0" borderId="3" xfId="1" applyNumberFormat="1" applyFont="1" applyBorder="1"/>
    <xf numFmtId="164" fontId="13" fillId="12" borderId="10" xfId="1" applyNumberFormat="1" applyFont="1" applyFill="1" applyBorder="1" applyAlignment="1">
      <alignment vertical="center"/>
    </xf>
    <xf numFmtId="164" fontId="13" fillId="13" borderId="7" xfId="1" applyNumberFormat="1" applyFont="1" applyFill="1" applyBorder="1" applyAlignment="1">
      <alignment horizontal="center" vertical="center"/>
    </xf>
    <xf numFmtId="164" fontId="4" fillId="0" borderId="8" xfId="1" applyNumberFormat="1" applyFont="1" applyBorder="1"/>
    <xf numFmtId="164" fontId="13" fillId="13" borderId="10" xfId="1" applyNumberFormat="1" applyFont="1" applyFill="1" applyBorder="1" applyAlignment="1">
      <alignment vertical="center"/>
    </xf>
    <xf numFmtId="43" fontId="4" fillId="0" borderId="6" xfId="1" applyFont="1" applyFill="1" applyBorder="1" applyAlignment="1">
      <alignment horizontal="right" wrapText="1"/>
    </xf>
    <xf numFmtId="14" fontId="0" fillId="0" borderId="0" xfId="1" applyNumberFormat="1" applyFont="1" applyFill="1" applyBorder="1" applyAlignment="1">
      <alignment horizontal="center"/>
    </xf>
    <xf numFmtId="14" fontId="0" fillId="0" borderId="0" xfId="0" applyNumberFormat="1" applyFill="1" applyAlignment="1">
      <alignment horizontal="center"/>
    </xf>
    <xf numFmtId="14" fontId="0" fillId="10" borderId="0" xfId="0" applyNumberFormat="1" applyFill="1" applyAlignment="1">
      <alignment horizontal="center"/>
    </xf>
    <xf numFmtId="14" fontId="0" fillId="11" borderId="0" xfId="1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164" fontId="6" fillId="3" borderId="2" xfId="1" applyNumberFormat="1" applyFont="1" applyFill="1" applyBorder="1" applyAlignment="1">
      <alignment horizontal="right" textRotation="7"/>
    </xf>
    <xf numFmtId="164" fontId="6" fillId="3" borderId="5" xfId="1" applyNumberFormat="1" applyFont="1" applyFill="1" applyBorder="1" applyAlignment="1">
      <alignment horizontal="right" textRotation="7"/>
    </xf>
    <xf numFmtId="164" fontId="6" fillId="4" borderId="2" xfId="1" applyNumberFormat="1" applyFont="1" applyFill="1" applyBorder="1" applyAlignment="1">
      <alignment horizontal="center"/>
    </xf>
    <xf numFmtId="164" fontId="6" fillId="4" borderId="13" xfId="1" applyNumberFormat="1" applyFont="1" applyFill="1" applyBorder="1" applyAlignment="1">
      <alignment horizontal="center"/>
    </xf>
    <xf numFmtId="164" fontId="6" fillId="4" borderId="5" xfId="1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14" fontId="5" fillId="0" borderId="15" xfId="1" applyNumberFormat="1" applyFont="1" applyBorder="1" applyAlignment="1">
      <alignment horizontal="center"/>
    </xf>
    <xf numFmtId="14" fontId="5" fillId="0" borderId="11" xfId="1" applyNumberFormat="1" applyFont="1" applyBorder="1" applyAlignment="1">
      <alignment horizontal="center"/>
    </xf>
    <xf numFmtId="164" fontId="7" fillId="2" borderId="2" xfId="1" applyNumberFormat="1" applyFont="1" applyFill="1" applyBorder="1" applyAlignment="1">
      <alignment horizontal="center"/>
    </xf>
    <xf numFmtId="164" fontId="7" fillId="2" borderId="13" xfId="1" applyNumberFormat="1" applyFont="1" applyFill="1" applyBorder="1" applyAlignment="1">
      <alignment horizontal="center"/>
    </xf>
    <xf numFmtId="164" fontId="7" fillId="2" borderId="5" xfId="1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14" fontId="5" fillId="0" borderId="9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  <colors>
    <mruColors>
      <color rgb="FF00FF99"/>
      <color rgb="FF00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J33"/>
  <sheetViews>
    <sheetView tabSelected="1" workbookViewId="0">
      <selection activeCell="A13" sqref="A13"/>
    </sheetView>
  </sheetViews>
  <sheetFormatPr defaultRowHeight="15"/>
  <cols>
    <col min="3" max="3" width="10.44140625" bestFit="1" customWidth="1"/>
    <col min="4" max="4" width="9.88671875" style="20" bestFit="1" customWidth="1"/>
    <col min="5" max="5" width="12.44140625" bestFit="1" customWidth="1"/>
    <col min="7" max="7" width="26.6640625" customWidth="1"/>
  </cols>
  <sheetData>
    <row r="3" spans="2:10" ht="15.75">
      <c r="C3" s="19" t="s">
        <v>15</v>
      </c>
      <c r="D3" s="28"/>
      <c r="E3" s="19" t="s">
        <v>16</v>
      </c>
      <c r="F3" s="19" t="s">
        <v>17</v>
      </c>
    </row>
    <row r="4" spans="2:10" ht="15.75" customHeight="1">
      <c r="B4" s="76" t="s">
        <v>33</v>
      </c>
      <c r="C4" s="94" t="s">
        <v>53</v>
      </c>
      <c r="D4" s="75" t="s">
        <v>42</v>
      </c>
      <c r="E4" s="62">
        <v>80894</v>
      </c>
      <c r="F4" s="74">
        <v>45859</v>
      </c>
    </row>
    <row r="5" spans="2:10" s="21" customFormat="1" ht="15.75">
      <c r="B5" s="76"/>
      <c r="C5" s="22" t="s">
        <v>54</v>
      </c>
      <c r="D5" s="75"/>
      <c r="E5" s="62">
        <v>72071</v>
      </c>
      <c r="F5" s="74"/>
      <c r="J5"/>
    </row>
    <row r="6" spans="2:10" s="21" customFormat="1" ht="15.75">
      <c r="B6" s="76"/>
      <c r="C6" s="22" t="s">
        <v>55</v>
      </c>
      <c r="D6" s="72" t="s">
        <v>52</v>
      </c>
      <c r="E6" s="62">
        <v>158098</v>
      </c>
      <c r="F6" s="73">
        <v>45966</v>
      </c>
    </row>
    <row r="7" spans="2:10" ht="20.25">
      <c r="C7" s="20"/>
      <c r="E7" s="63">
        <f>SUM(E4:E6)</f>
        <v>311063</v>
      </c>
      <c r="F7" s="73"/>
      <c r="G7" s="73"/>
      <c r="H7" s="73"/>
      <c r="I7" s="73"/>
      <c r="J7" s="73"/>
    </row>
    <row r="8" spans="2:10">
      <c r="D8" s="61"/>
    </row>
    <row r="9" spans="2:10">
      <c r="D9" s="61"/>
      <c r="G9" t="s">
        <v>45</v>
      </c>
    </row>
    <row r="10" spans="2:10">
      <c r="C10" s="20"/>
      <c r="D10" s="61"/>
      <c r="G10" t="s">
        <v>43</v>
      </c>
    </row>
    <row r="11" spans="2:10">
      <c r="C11" s="20"/>
      <c r="D11" s="61"/>
      <c r="E11" s="20"/>
      <c r="G11" t="s">
        <v>44</v>
      </c>
    </row>
    <row r="12" spans="2:10" ht="15" customHeight="1">
      <c r="C12" s="20"/>
      <c r="D12" s="61"/>
      <c r="E12" s="20"/>
      <c r="G12" t="s">
        <v>46</v>
      </c>
    </row>
    <row r="13" spans="2:10">
      <c r="C13" s="20"/>
      <c r="D13" s="61"/>
      <c r="E13" s="20"/>
      <c r="G13" t="s">
        <v>47</v>
      </c>
    </row>
    <row r="14" spans="2:10">
      <c r="C14" s="20"/>
      <c r="D14" s="61"/>
      <c r="E14" s="20"/>
    </row>
    <row r="15" spans="2:10" ht="15" customHeight="1">
      <c r="C15" s="20"/>
      <c r="D15" s="61"/>
      <c r="E15" s="20"/>
    </row>
    <row r="16" spans="2:10">
      <c r="C16" s="20"/>
      <c r="D16" s="61"/>
      <c r="E16" s="20"/>
    </row>
    <row r="17" spans="3:5">
      <c r="C17" s="20"/>
      <c r="D17" s="61"/>
      <c r="E17" s="20"/>
    </row>
    <row r="18" spans="3:5">
      <c r="C18" s="20"/>
      <c r="D18" s="61"/>
      <c r="E18" s="20"/>
    </row>
    <row r="19" spans="3:5">
      <c r="C19" s="20"/>
      <c r="D19" s="61"/>
      <c r="E19" s="20"/>
    </row>
    <row r="20" spans="3:5">
      <c r="C20" s="20"/>
      <c r="D20" s="61"/>
      <c r="E20" s="20"/>
    </row>
    <row r="21" spans="3:5">
      <c r="C21" s="20"/>
      <c r="D21" s="61"/>
      <c r="E21" s="20"/>
    </row>
    <row r="22" spans="3:5">
      <c r="C22" s="20"/>
      <c r="D22" s="61"/>
      <c r="E22" s="20"/>
    </row>
    <row r="23" spans="3:5">
      <c r="C23" s="20"/>
      <c r="D23" s="61"/>
      <c r="E23" s="20"/>
    </row>
    <row r="24" spans="3:5">
      <c r="C24" s="20"/>
      <c r="D24" s="61"/>
      <c r="E24" s="20"/>
    </row>
    <row r="25" spans="3:5">
      <c r="C25" s="20"/>
      <c r="D25" s="61"/>
      <c r="E25" s="20"/>
    </row>
    <row r="26" spans="3:5">
      <c r="C26" s="20"/>
      <c r="D26" s="61"/>
      <c r="E26" s="20"/>
    </row>
    <row r="27" spans="3:5">
      <c r="C27" s="20"/>
      <c r="D27" s="61"/>
      <c r="E27" s="20"/>
    </row>
    <row r="28" spans="3:5">
      <c r="C28" s="20"/>
      <c r="D28" s="61"/>
      <c r="E28" s="20"/>
    </row>
    <row r="29" spans="3:5">
      <c r="C29" s="20"/>
      <c r="D29" s="61"/>
      <c r="E29" s="64"/>
    </row>
    <row r="30" spans="3:5">
      <c r="C30" s="20"/>
      <c r="D30" s="61"/>
    </row>
    <row r="31" spans="3:5">
      <c r="C31" s="20"/>
    </row>
    <row r="32" spans="3:5">
      <c r="C32" s="20"/>
    </row>
    <row r="33" spans="3:3">
      <c r="C33" s="20"/>
    </row>
  </sheetData>
  <mergeCells count="3">
    <mergeCell ref="F4:F5"/>
    <mergeCell ref="D4:D5"/>
    <mergeCell ref="B4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13"/>
  <sheetViews>
    <sheetView workbookViewId="0">
      <pane ySplit="1" topLeftCell="A2" activePane="bottomLeft" state="frozen"/>
      <selection pane="bottomLeft" activeCell="A16" sqref="A16"/>
    </sheetView>
  </sheetViews>
  <sheetFormatPr defaultRowHeight="15"/>
  <cols>
    <col min="1" max="1" width="5.21875" bestFit="1" customWidth="1"/>
    <col min="2" max="2" width="7" customWidth="1"/>
    <col min="3" max="3" width="7.88671875" bestFit="1" customWidth="1"/>
    <col min="4" max="4" width="43.21875" bestFit="1" customWidth="1"/>
    <col min="5" max="6" width="24.44140625" bestFit="1" customWidth="1"/>
    <col min="7" max="7" width="12.44140625" customWidth="1"/>
    <col min="8" max="8" width="15.109375" bestFit="1" customWidth="1"/>
    <col min="9" max="12" width="10.21875" customWidth="1"/>
    <col min="13" max="13" width="19.44140625" bestFit="1" customWidth="1"/>
    <col min="14" max="14" width="9.44140625" bestFit="1" customWidth="1"/>
    <col min="15" max="15" width="11.33203125" customWidth="1"/>
    <col min="16" max="17" width="10" bestFit="1" customWidth="1"/>
    <col min="18" max="18" width="11.5546875" customWidth="1"/>
    <col min="19" max="19" width="9.21875" bestFit="1" customWidth="1"/>
    <col min="20" max="21" width="9.21875" customWidth="1"/>
    <col min="22" max="22" width="11.77734375" bestFit="1" customWidth="1"/>
    <col min="23" max="24" width="9.77734375" customWidth="1"/>
    <col min="25" max="25" width="9.21875" bestFit="1" customWidth="1"/>
    <col min="26" max="26" width="8.33203125" customWidth="1"/>
    <col min="27" max="27" width="8.44140625" bestFit="1" customWidth="1"/>
    <col min="28" max="31" width="8.44140625" customWidth="1"/>
    <col min="32" max="33" width="8.5546875" customWidth="1"/>
    <col min="34" max="34" width="9.21875" customWidth="1"/>
    <col min="35" max="35" width="9.21875" bestFit="1" customWidth="1"/>
    <col min="36" max="36" width="11.33203125" customWidth="1"/>
    <col min="37" max="37" width="9.21875" customWidth="1"/>
    <col min="38" max="38" width="10" customWidth="1"/>
    <col min="39" max="39" width="13.5546875" customWidth="1"/>
    <col min="40" max="40" width="44.6640625" bestFit="1" customWidth="1"/>
    <col min="41" max="41" width="102.5546875" bestFit="1" customWidth="1"/>
    <col min="42" max="42" width="113" bestFit="1" customWidth="1"/>
  </cols>
  <sheetData>
    <row r="1" spans="1:39" s="18" customFormat="1" ht="39.75" thickBot="1">
      <c r="A1" s="10" t="s">
        <v>0</v>
      </c>
      <c r="B1" s="10" t="s">
        <v>1</v>
      </c>
      <c r="C1" s="11" t="s">
        <v>2</v>
      </c>
      <c r="D1" s="13" t="s">
        <v>3</v>
      </c>
      <c r="E1" s="13" t="s">
        <v>18</v>
      </c>
      <c r="F1" s="13" t="s">
        <v>19</v>
      </c>
      <c r="G1" s="13" t="s">
        <v>4</v>
      </c>
      <c r="H1" s="10" t="s">
        <v>24</v>
      </c>
      <c r="I1" s="10" t="s">
        <v>5</v>
      </c>
      <c r="J1" s="10" t="s">
        <v>24</v>
      </c>
      <c r="K1" s="10" t="s">
        <v>25</v>
      </c>
      <c r="L1" s="10" t="s">
        <v>24</v>
      </c>
      <c r="M1" s="13" t="s">
        <v>6</v>
      </c>
      <c r="N1" s="13" t="s">
        <v>7</v>
      </c>
      <c r="O1" s="12" t="s">
        <v>26</v>
      </c>
      <c r="P1" s="16" t="s">
        <v>21</v>
      </c>
      <c r="Q1" s="32" t="s">
        <v>22</v>
      </c>
      <c r="R1" s="14" t="s">
        <v>27</v>
      </c>
      <c r="S1" s="33" t="s">
        <v>8</v>
      </c>
      <c r="T1" s="14" t="s">
        <v>9</v>
      </c>
      <c r="U1" s="33" t="s">
        <v>8</v>
      </c>
      <c r="V1" s="34" t="s">
        <v>28</v>
      </c>
      <c r="W1" s="17" t="s">
        <v>23</v>
      </c>
      <c r="X1" s="23" t="s">
        <v>29</v>
      </c>
      <c r="Y1" s="33" t="s">
        <v>8</v>
      </c>
      <c r="Z1" s="15" t="s">
        <v>30</v>
      </c>
      <c r="AA1" s="33" t="s">
        <v>8</v>
      </c>
      <c r="AB1" s="15" t="s">
        <v>31</v>
      </c>
      <c r="AC1" s="33" t="s">
        <v>8</v>
      </c>
      <c r="AD1" s="15" t="s">
        <v>10</v>
      </c>
      <c r="AE1" s="33" t="s">
        <v>8</v>
      </c>
      <c r="AF1" s="16" t="s">
        <v>11</v>
      </c>
      <c r="AG1" s="35" t="s">
        <v>8</v>
      </c>
      <c r="AH1" s="17" t="s">
        <v>12</v>
      </c>
      <c r="AI1" s="33" t="s">
        <v>8</v>
      </c>
      <c r="AJ1" s="13" t="s">
        <v>13</v>
      </c>
      <c r="AK1" s="36" t="s">
        <v>14</v>
      </c>
      <c r="AL1" s="13" t="s">
        <v>13</v>
      </c>
      <c r="AM1" s="13" t="s">
        <v>13</v>
      </c>
    </row>
    <row r="6" spans="1:39" s="8" customFormat="1" ht="13.5" thickBot="1">
      <c r="A6" s="1"/>
      <c r="B6" s="24"/>
      <c r="C6" s="25"/>
      <c r="D6" s="26"/>
      <c r="E6" s="26"/>
      <c r="F6" s="26"/>
      <c r="G6" s="27"/>
      <c r="H6" s="27"/>
      <c r="I6" s="27"/>
      <c r="J6" s="27"/>
      <c r="K6" s="27"/>
      <c r="L6" s="27"/>
      <c r="M6" s="37"/>
      <c r="N6" s="37"/>
      <c r="O6" s="26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9" s="8" customFormat="1" ht="12.75">
      <c r="A7" s="86" t="s">
        <v>34</v>
      </c>
      <c r="B7" s="65" t="s">
        <v>53</v>
      </c>
      <c r="C7" s="38">
        <v>37389</v>
      </c>
      <c r="D7" s="39" t="s">
        <v>35</v>
      </c>
      <c r="E7" s="40" t="s">
        <v>36</v>
      </c>
      <c r="F7" s="40" t="s">
        <v>36</v>
      </c>
      <c r="G7" s="54"/>
      <c r="H7" s="40">
        <v>0</v>
      </c>
      <c r="I7" s="54"/>
      <c r="J7" s="40">
        <v>0</v>
      </c>
      <c r="K7" s="54"/>
      <c r="L7" s="40">
        <v>0</v>
      </c>
      <c r="M7" s="89" t="s">
        <v>37</v>
      </c>
      <c r="N7" s="89" t="s">
        <v>32</v>
      </c>
      <c r="O7" s="90" t="s">
        <v>34</v>
      </c>
      <c r="P7" s="41">
        <v>166.93</v>
      </c>
      <c r="Q7" s="42">
        <v>105.07</v>
      </c>
      <c r="R7" s="43"/>
      <c r="S7" s="43"/>
      <c r="T7" s="55"/>
      <c r="U7" s="56"/>
      <c r="V7" s="42"/>
      <c r="W7" s="42"/>
      <c r="X7" s="42"/>
      <c r="Y7" s="44"/>
      <c r="Z7" s="42">
        <v>18.4177</v>
      </c>
      <c r="AA7" s="44">
        <v>258</v>
      </c>
      <c r="AB7" s="45"/>
      <c r="AC7" s="45"/>
      <c r="AD7" s="42">
        <v>24.400000000000006</v>
      </c>
      <c r="AE7" s="44">
        <v>342</v>
      </c>
      <c r="AF7" s="42">
        <v>19.042300000000012</v>
      </c>
      <c r="AG7" s="44">
        <v>135</v>
      </c>
      <c r="AH7" s="42">
        <v>42.817700000000002</v>
      </c>
      <c r="AI7" s="44">
        <v>600</v>
      </c>
      <c r="AJ7" s="66">
        <f>AG7+AI7</f>
        <v>735</v>
      </c>
      <c r="AK7" s="93">
        <v>45859</v>
      </c>
      <c r="AL7" s="77">
        <f>AJ7+AJ8</f>
        <v>80894</v>
      </c>
      <c r="AM7" s="79">
        <f>AL7+AL9+AL11</f>
        <v>311063</v>
      </c>
    </row>
    <row r="8" spans="1:39" s="8" customFormat="1" ht="15.75" customHeight="1" thickBot="1">
      <c r="A8" s="87"/>
      <c r="B8" s="67"/>
      <c r="C8" s="46"/>
      <c r="D8" s="47" t="s">
        <v>38</v>
      </c>
      <c r="E8" s="48"/>
      <c r="F8" s="48"/>
      <c r="G8" s="57"/>
      <c r="H8" s="50">
        <v>254971.2</v>
      </c>
      <c r="I8" s="57"/>
      <c r="J8" s="49" t="s">
        <v>20</v>
      </c>
      <c r="K8" s="57"/>
      <c r="L8" s="49" t="s">
        <v>20</v>
      </c>
      <c r="M8" s="82"/>
      <c r="N8" s="82"/>
      <c r="O8" s="91"/>
      <c r="P8" s="29">
        <v>6408.1632800000007</v>
      </c>
      <c r="Q8" s="30">
        <v>0</v>
      </c>
      <c r="R8" s="51"/>
      <c r="S8" s="51"/>
      <c r="T8" s="58"/>
      <c r="U8" s="59"/>
      <c r="V8" s="49" t="s">
        <v>20</v>
      </c>
      <c r="W8" s="30">
        <v>3314.6256000000003</v>
      </c>
      <c r="X8" s="30">
        <v>3314.6256000000003</v>
      </c>
      <c r="Y8" s="31">
        <v>47876</v>
      </c>
      <c r="Z8" s="30">
        <v>460.83545199999998</v>
      </c>
      <c r="AA8" s="31">
        <v>6461</v>
      </c>
      <c r="AB8" s="52"/>
      <c r="AC8" s="52"/>
      <c r="AD8" s="30">
        <v>1237.415072</v>
      </c>
      <c r="AE8" s="31">
        <v>17350</v>
      </c>
      <c r="AF8" s="30">
        <v>1395.2871560000003</v>
      </c>
      <c r="AG8" s="31">
        <v>9874</v>
      </c>
      <c r="AH8" s="30">
        <v>5012.8761240000003</v>
      </c>
      <c r="AI8" s="31">
        <v>70285</v>
      </c>
      <c r="AJ8" s="53">
        <f t="shared" ref="AJ8:AJ12" si="0">AG8+AI8</f>
        <v>80159</v>
      </c>
      <c r="AK8" s="84"/>
      <c r="AL8" s="78"/>
      <c r="AM8" s="80"/>
    </row>
    <row r="9" spans="1:39" s="8" customFormat="1" ht="15" customHeight="1" thickBot="1">
      <c r="A9" s="87"/>
      <c r="B9" s="68" t="s">
        <v>54</v>
      </c>
      <c r="C9" s="38">
        <v>37568</v>
      </c>
      <c r="D9" s="39" t="s">
        <v>39</v>
      </c>
      <c r="E9" s="40" t="s">
        <v>40</v>
      </c>
      <c r="F9" s="40" t="s">
        <v>40</v>
      </c>
      <c r="G9" s="54"/>
      <c r="H9" s="60">
        <v>0</v>
      </c>
      <c r="I9" s="54"/>
      <c r="J9" s="40">
        <v>0</v>
      </c>
      <c r="K9" s="54"/>
      <c r="L9" s="40">
        <v>0</v>
      </c>
      <c r="M9" s="82"/>
      <c r="N9" s="82"/>
      <c r="O9" s="91"/>
      <c r="P9" s="41">
        <v>166.93</v>
      </c>
      <c r="Q9" s="42">
        <v>105.07</v>
      </c>
      <c r="R9" s="43"/>
      <c r="S9" s="43"/>
      <c r="T9" s="55"/>
      <c r="U9" s="56"/>
      <c r="V9" s="42"/>
      <c r="W9" s="42"/>
      <c r="X9" s="42"/>
      <c r="Y9" s="44"/>
      <c r="Z9" s="42">
        <v>18.4177</v>
      </c>
      <c r="AA9" s="44">
        <v>244</v>
      </c>
      <c r="AB9" s="45"/>
      <c r="AC9" s="45"/>
      <c r="AD9" s="42">
        <v>24.600000000000009</v>
      </c>
      <c r="AE9" s="44">
        <v>326</v>
      </c>
      <c r="AF9" s="42">
        <v>18.842300000000009</v>
      </c>
      <c r="AG9" s="44">
        <v>126</v>
      </c>
      <c r="AH9" s="42">
        <v>43.017700000000005</v>
      </c>
      <c r="AI9" s="44">
        <v>571</v>
      </c>
      <c r="AJ9" s="69">
        <f t="shared" si="0"/>
        <v>697</v>
      </c>
      <c r="AK9" s="84"/>
      <c r="AL9" s="77">
        <f>AJ9+AJ10</f>
        <v>72071</v>
      </c>
      <c r="AM9" s="80"/>
    </row>
    <row r="10" spans="1:39" s="8" customFormat="1" ht="15.75" customHeight="1" thickBot="1">
      <c r="A10" s="87"/>
      <c r="B10" s="70"/>
      <c r="C10" s="46"/>
      <c r="D10" s="47" t="s">
        <v>41</v>
      </c>
      <c r="E10" s="48"/>
      <c r="F10" s="48"/>
      <c r="G10" s="57"/>
      <c r="H10" s="71">
        <v>239863</v>
      </c>
      <c r="I10" s="57"/>
      <c r="J10" s="49" t="s">
        <v>20</v>
      </c>
      <c r="K10" s="57"/>
      <c r="L10" s="49" t="s">
        <v>20</v>
      </c>
      <c r="M10" s="83"/>
      <c r="N10" s="82"/>
      <c r="O10" s="91"/>
      <c r="P10" s="29">
        <v>6030.4582799999998</v>
      </c>
      <c r="Q10" s="30">
        <v>0</v>
      </c>
      <c r="R10" s="51"/>
      <c r="S10" s="51"/>
      <c r="T10" s="58"/>
      <c r="U10" s="59"/>
      <c r="V10" s="49" t="s">
        <v>20</v>
      </c>
      <c r="W10" s="30">
        <v>3118.2190000000001</v>
      </c>
      <c r="X10" s="30">
        <v>3118.2190000000001</v>
      </c>
      <c r="Y10" s="31">
        <v>41370</v>
      </c>
      <c r="Z10" s="30">
        <v>433.640692</v>
      </c>
      <c r="AA10" s="31">
        <v>5753</v>
      </c>
      <c r="AB10" s="52"/>
      <c r="AC10" s="52"/>
      <c r="AD10" s="30">
        <v>1164.895712</v>
      </c>
      <c r="AE10" s="31">
        <v>14455</v>
      </c>
      <c r="AF10" s="30">
        <v>1313.7028760000003</v>
      </c>
      <c r="AG10" s="31">
        <v>8796</v>
      </c>
      <c r="AH10" s="30">
        <v>4716.7554039999995</v>
      </c>
      <c r="AI10" s="31">
        <v>62578</v>
      </c>
      <c r="AJ10" s="53">
        <f t="shared" si="0"/>
        <v>71374</v>
      </c>
      <c r="AK10" s="85"/>
      <c r="AL10" s="78"/>
      <c r="AM10" s="80"/>
    </row>
    <row r="11" spans="1:39" s="8" customFormat="1" ht="15" customHeight="1" thickBot="1">
      <c r="A11" s="87"/>
      <c r="B11" s="65" t="s">
        <v>55</v>
      </c>
      <c r="C11" s="38">
        <v>39044</v>
      </c>
      <c r="D11" s="39" t="s">
        <v>48</v>
      </c>
      <c r="E11" s="40" t="s">
        <v>49</v>
      </c>
      <c r="F11" s="40" t="s">
        <v>40</v>
      </c>
      <c r="G11" s="54"/>
      <c r="H11" s="60">
        <v>0</v>
      </c>
      <c r="I11" s="54"/>
      <c r="J11" s="40">
        <v>0</v>
      </c>
      <c r="K11" s="54"/>
      <c r="L11" s="40">
        <v>0</v>
      </c>
      <c r="M11" s="82" t="s">
        <v>50</v>
      </c>
      <c r="N11" s="82"/>
      <c r="O11" s="91"/>
      <c r="P11" s="41">
        <v>209.32</v>
      </c>
      <c r="Q11" s="42">
        <v>111</v>
      </c>
      <c r="R11" s="43"/>
      <c r="S11" s="43"/>
      <c r="T11" s="55"/>
      <c r="U11" s="56"/>
      <c r="V11" s="42"/>
      <c r="W11" s="42"/>
      <c r="X11" s="42"/>
      <c r="Y11" s="44"/>
      <c r="Z11" s="42">
        <v>4.92</v>
      </c>
      <c r="AA11" s="44">
        <v>44.390881130575835</v>
      </c>
      <c r="AB11" s="45"/>
      <c r="AC11" s="45"/>
      <c r="AD11" s="42">
        <v>38.56</v>
      </c>
      <c r="AE11" s="44">
        <v>347.90901959248049</v>
      </c>
      <c r="AF11" s="42">
        <v>54.839999999999989</v>
      </c>
      <c r="AG11" s="44">
        <v>522</v>
      </c>
      <c r="AH11" s="42">
        <v>43.480000000000004</v>
      </c>
      <c r="AI11" s="44">
        <v>392</v>
      </c>
      <c r="AJ11" s="69">
        <f t="shared" si="0"/>
        <v>914</v>
      </c>
      <c r="AK11" s="84">
        <v>45966</v>
      </c>
      <c r="AL11" s="77">
        <f>AJ11+AJ12</f>
        <v>158098</v>
      </c>
      <c r="AM11" s="80"/>
    </row>
    <row r="12" spans="1:39" s="8" customFormat="1" ht="15.75" customHeight="1" thickBot="1">
      <c r="A12" s="88"/>
      <c r="B12" s="67"/>
      <c r="C12" s="46"/>
      <c r="D12" s="47" t="s">
        <v>51</v>
      </c>
      <c r="E12" s="48"/>
      <c r="F12" s="48"/>
      <c r="G12" s="57"/>
      <c r="H12" s="71">
        <v>694527.91</v>
      </c>
      <c r="I12" s="57"/>
      <c r="J12" s="49" t="s">
        <v>20</v>
      </c>
      <c r="K12" s="57"/>
      <c r="L12" s="49" t="s">
        <v>20</v>
      </c>
      <c r="M12" s="83"/>
      <c r="N12" s="83"/>
      <c r="O12" s="92"/>
      <c r="P12" s="29">
        <v>17421.257750000004</v>
      </c>
      <c r="Q12" s="30">
        <v>0</v>
      </c>
      <c r="R12" s="51"/>
      <c r="S12" s="51"/>
      <c r="T12" s="58"/>
      <c r="U12" s="59"/>
      <c r="V12" s="49" t="s">
        <v>20</v>
      </c>
      <c r="W12" s="30">
        <v>9028.8628300000018</v>
      </c>
      <c r="X12" s="30">
        <v>9028.86</v>
      </c>
      <c r="Y12" s="31">
        <v>81463.221748904689</v>
      </c>
      <c r="Z12" s="30">
        <v>1251.4702380000001</v>
      </c>
      <c r="AA12" s="31">
        <v>11291.434148065382</v>
      </c>
      <c r="AB12" s="52"/>
      <c r="AC12" s="52"/>
      <c r="AD12" s="30">
        <v>3356.9579680000006</v>
      </c>
      <c r="AE12" s="31">
        <v>30288.295187011772</v>
      </c>
      <c r="AF12" s="30">
        <v>3783.966714000002</v>
      </c>
      <c r="AG12" s="31">
        <v>34141</v>
      </c>
      <c r="AH12" s="30">
        <v>13637.291036000002</v>
      </c>
      <c r="AI12" s="31">
        <v>123043</v>
      </c>
      <c r="AJ12" s="53">
        <f t="shared" si="0"/>
        <v>157184</v>
      </c>
      <c r="AK12" s="85"/>
      <c r="AL12" s="78"/>
      <c r="AM12" s="81"/>
    </row>
    <row r="13" spans="1:39" s="8" customFormat="1" ht="12.75">
      <c r="A13" s="1"/>
      <c r="B13" s="1"/>
      <c r="C13" s="2"/>
      <c r="D13" s="9"/>
      <c r="E13" s="9"/>
      <c r="F13" s="9"/>
      <c r="G13" s="3"/>
      <c r="H13" s="3"/>
      <c r="I13" s="3"/>
      <c r="J13" s="3"/>
      <c r="K13" s="3"/>
      <c r="L13" s="3"/>
      <c r="M13" s="4"/>
      <c r="N13" s="4"/>
      <c r="O13" s="9"/>
      <c r="P13" s="6"/>
      <c r="Q13" s="7"/>
      <c r="R13" s="6"/>
      <c r="S13" s="6"/>
      <c r="T13" s="6"/>
      <c r="U13" s="6"/>
      <c r="V13" s="6"/>
      <c r="W13" s="6"/>
      <c r="X13" s="6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</sheetData>
  <mergeCells count="11">
    <mergeCell ref="A7:A12"/>
    <mergeCell ref="M7:M10"/>
    <mergeCell ref="N7:N12"/>
    <mergeCell ref="O7:O12"/>
    <mergeCell ref="AK7:AK10"/>
    <mergeCell ref="AL7:AL8"/>
    <mergeCell ref="AM7:AM12"/>
    <mergeCell ref="AL9:AL10"/>
    <mergeCell ref="M11:M12"/>
    <mergeCell ref="AK11:AK12"/>
    <mergeCell ref="AL11:AL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219-99</vt:lpstr>
      <vt:lpstr>219γ3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2025-11-05T05:07:43Z</dcterms:modified>
</cp:coreProperties>
</file>