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 activeTab="1"/>
  </bookViews>
  <sheets>
    <sheet name="219-91" sheetId="1" r:id="rId1"/>
    <sheet name="219γ4" sheetId="7" r:id="rId2"/>
  </sheets>
  <calcPr calcId="125725"/>
</workbook>
</file>

<file path=xl/calcChain.xml><?xml version="1.0" encoding="utf-8"?>
<calcChain xmlns="http://schemas.openxmlformats.org/spreadsheetml/2006/main">
  <c r="P12" i="7"/>
  <c r="O12"/>
  <c r="N12"/>
  <c r="M12"/>
  <c r="AE11"/>
  <c r="AE10"/>
  <c r="AE9"/>
  <c r="AG9" s="1"/>
  <c r="E7" i="1" l="1"/>
</calcChain>
</file>

<file path=xl/sharedStrings.xml><?xml version="1.0" encoding="utf-8"?>
<sst xmlns="http://schemas.openxmlformats.org/spreadsheetml/2006/main" count="58" uniqueCount="39">
  <si>
    <t>αΑ</t>
  </si>
  <si>
    <t>αρ. συμβολ</t>
  </si>
  <si>
    <t>ημερο μηνία</t>
  </si>
  <si>
    <t>πράξη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</si>
  <si>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</si>
  <si>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</si>
  <si>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</si>
  <si>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</si>
  <si>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περιοχή</t>
  </si>
  <si>
    <t>θέση στο 219</t>
  </si>
  <si>
    <t>έπρεπε να χρεώσει</t>
  </si>
  <si>
    <t>χρέωσε</t>
  </si>
  <si>
    <t>ΤΟΓΚΑ</t>
  </si>
  <si>
    <t>με ΖΗΛ π.χ.-1</t>
  </si>
  <si>
    <t>ΔΟΛΟΣ</t>
  </si>
  <si>
    <t>κ-15 ελέγχου ΤΑΝ</t>
  </si>
  <si>
    <t>κ-15 βάσει  zηλ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</si>
  <si>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</si>
  <si>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</si>
  <si>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</si>
  <si>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</si>
  <si>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</si>
  <si>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</si>
  <si>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</si>
  <si>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</si>
  <si>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πληρεξούσιο</t>
  </si>
  <si>
    <t>219γ4</t>
  </si>
  <si>
    <t>ΝΗ χρεωθέν κ-15-17</t>
  </si>
  <si>
    <t>διαφυγόντα ΤΑΝ-κ-18 &amp; ΤΑΣ &amp; χαρτ</t>
  </si>
  <si>
    <t>διαφυγών ΦΠΑ</t>
  </si>
  <si>
    <t>κληρονομιάς ΑΠΟΔΟΧΗ</t>
  </si>
  <si>
    <t>???</t>
  </si>
  <si>
    <t>219-91</t>
  </si>
  <si>
    <t xml:space="preserve">αγοραπωλησίας ΠΡΟΣΥΜΦΩΝΟ τίμημα = 35.000 αρραβών = </t>
  </si>
  <si>
    <t>πιπίνης αντώνης + 8 πρόσωπα - ΠΡΟΣ 219-91 =  mastrandreou tom</t>
  </si>
  <si>
    <t>Θάσος Θάσου</t>
  </si>
  <si>
    <t>αγοραπωλησίας προσυμφώνου 6.418 τίμημα 35.000 αρραβών = 10.000 ……..ΛΥΣΗ</t>
  </si>
  <si>
    <t>αγοραπωλησία τίμημα = Δ.Ο.Υ. =</t>
  </si>
  <si>
    <t>συν (+) 33 άλλα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</si>
</sst>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color rgb="FF0070C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01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43" fontId="5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5" fillId="0" borderId="0" xfId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43" fontId="5" fillId="0" borderId="0" xfId="1" applyFont="1" applyFill="1" applyBorder="1"/>
    <xf numFmtId="0" fontId="5" fillId="0" borderId="0" xfId="0" applyFont="1" applyFill="1" applyBorder="1"/>
    <xf numFmtId="43" fontId="5" fillId="0" borderId="5" xfId="1" applyFont="1" applyFill="1" applyBorder="1" applyAlignment="1">
      <alignment horizontal="center"/>
    </xf>
    <xf numFmtId="43" fontId="5" fillId="0" borderId="5" xfId="1" applyFont="1" applyFill="1" applyBorder="1"/>
    <xf numFmtId="43" fontId="5" fillId="0" borderId="8" xfId="1" applyFont="1" applyFill="1" applyBorder="1" applyAlignment="1">
      <alignment horizontal="center"/>
    </xf>
    <xf numFmtId="43" fontId="5" fillId="0" borderId="8" xfId="1" applyFont="1" applyFill="1" applyBorder="1"/>
    <xf numFmtId="0" fontId="5" fillId="0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0" fontId="12" fillId="5" borderId="8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164" fontId="13" fillId="0" borderId="8" xfId="1" applyNumberFormat="1" applyFont="1" applyBorder="1" applyAlignment="1">
      <alignment horizontal="center" wrapText="1"/>
    </xf>
    <xf numFmtId="0" fontId="14" fillId="0" borderId="0" xfId="0" applyFont="1"/>
    <xf numFmtId="0" fontId="2" fillId="0" borderId="0" xfId="0" applyFont="1"/>
    <xf numFmtId="164" fontId="0" fillId="0" borderId="0" xfId="1" applyNumberFormat="1" applyFont="1"/>
    <xf numFmtId="164" fontId="5" fillId="0" borderId="5" xfId="1" applyNumberFormat="1" applyFont="1" applyFill="1" applyBorder="1"/>
    <xf numFmtId="164" fontId="5" fillId="0" borderId="8" xfId="1" applyNumberFormat="1" applyFont="1" applyFill="1" applyBorder="1"/>
    <xf numFmtId="164" fontId="5" fillId="0" borderId="11" xfId="1" applyNumberFormat="1" applyFont="1" applyFill="1" applyBorder="1"/>
    <xf numFmtId="164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164" fontId="5" fillId="0" borderId="16" xfId="1" applyNumberFormat="1" applyFont="1" applyFill="1" applyBorder="1"/>
    <xf numFmtId="164" fontId="3" fillId="0" borderId="10" xfId="1" applyNumberFormat="1" applyFont="1" applyFill="1" applyBorder="1" applyAlignment="1">
      <alignment horizontal="center" vertical="center"/>
    </xf>
    <xf numFmtId="43" fontId="3" fillId="0" borderId="5" xfId="1" applyFont="1" applyFill="1" applyBorder="1"/>
    <xf numFmtId="0" fontId="12" fillId="0" borderId="8" xfId="0" applyFont="1" applyBorder="1" applyAlignment="1">
      <alignment horizontal="center" wrapText="1"/>
    </xf>
    <xf numFmtId="0" fontId="13" fillId="4" borderId="8" xfId="0" applyFont="1" applyFill="1" applyBorder="1" applyAlignment="1">
      <alignment horizontal="center" wrapText="1"/>
    </xf>
    <xf numFmtId="164" fontId="10" fillId="6" borderId="8" xfId="1" applyNumberFormat="1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 wrapText="1"/>
    </xf>
    <xf numFmtId="0" fontId="4" fillId="0" borderId="0" xfId="0" applyFont="1"/>
    <xf numFmtId="43" fontId="4" fillId="0" borderId="0" xfId="0" applyNumberFormat="1" applyFont="1"/>
    <xf numFmtId="0" fontId="0" fillId="4" borderId="18" xfId="0" applyFill="1" applyBorder="1" applyAlignment="1"/>
    <xf numFmtId="164" fontId="10" fillId="4" borderId="8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3" fontId="5" fillId="7" borderId="5" xfId="1" applyFont="1" applyFill="1" applyBorder="1" applyAlignment="1">
      <alignment horizontal="center"/>
    </xf>
    <xf numFmtId="164" fontId="3" fillId="0" borderId="5" xfId="1" applyNumberFormat="1" applyFont="1" applyFill="1" applyBorder="1"/>
    <xf numFmtId="14" fontId="3" fillId="0" borderId="14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center" wrapText="1"/>
    </xf>
    <xf numFmtId="14" fontId="3" fillId="0" borderId="7" xfId="0" applyNumberFormat="1" applyFont="1" applyFill="1" applyBorder="1" applyAlignment="1">
      <alignment horizontal="center" vertical="center"/>
    </xf>
    <xf numFmtId="43" fontId="5" fillId="7" borderId="8" xfId="1" applyFont="1" applyFill="1" applyBorder="1" applyAlignment="1">
      <alignment horizontal="center"/>
    </xf>
    <xf numFmtId="43" fontId="3" fillId="0" borderId="8" xfId="1" applyFont="1" applyFill="1" applyBorder="1"/>
    <xf numFmtId="164" fontId="3" fillId="0" borderId="8" xfId="1" applyNumberFormat="1" applyFont="1" applyFill="1" applyBorder="1"/>
    <xf numFmtId="0" fontId="0" fillId="0" borderId="0" xfId="0" applyFill="1"/>
    <xf numFmtId="14" fontId="0" fillId="0" borderId="0" xfId="0" applyNumberFormat="1" applyFill="1"/>
    <xf numFmtId="164" fontId="0" fillId="0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9" fillId="3" borderId="2" xfId="1" applyNumberFormat="1" applyFont="1" applyFill="1" applyBorder="1" applyAlignment="1">
      <alignment horizontal="center"/>
    </xf>
    <xf numFmtId="164" fontId="9" fillId="3" borderId="6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6" fillId="2" borderId="19" xfId="1" applyNumberFormat="1" applyFont="1" applyFill="1" applyBorder="1" applyAlignment="1">
      <alignment horizontal="center" vertical="center"/>
    </xf>
    <xf numFmtId="164" fontId="6" fillId="2" borderId="20" xfId="1" applyNumberFormat="1" applyFont="1" applyFill="1" applyBorder="1" applyAlignment="1">
      <alignment horizontal="center" vertical="center"/>
    </xf>
    <xf numFmtId="164" fontId="6" fillId="2" borderId="17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14" fontId="8" fillId="0" borderId="2" xfId="1" applyNumberFormat="1" applyFont="1" applyFill="1" applyBorder="1" applyAlignment="1">
      <alignment horizontal="center"/>
    </xf>
    <xf numFmtId="43" fontId="8" fillId="0" borderId="6" xfId="1" applyFont="1" applyFill="1" applyBorder="1" applyAlignment="1">
      <alignment horizontal="center"/>
    </xf>
    <xf numFmtId="43" fontId="8" fillId="0" borderId="12" xfId="1" applyFont="1" applyFill="1" applyBorder="1" applyAlignment="1">
      <alignment horizontal="center"/>
    </xf>
    <xf numFmtId="164" fontId="3" fillId="0" borderId="21" xfId="1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  <xf numFmtId="43" fontId="3" fillId="0" borderId="22" xfId="1" applyFont="1" applyFill="1" applyBorder="1" applyAlignment="1">
      <alignment horizontal="left" vertical="center"/>
    </xf>
    <xf numFmtId="43" fontId="7" fillId="0" borderId="4" xfId="1" applyFont="1" applyFill="1" applyBorder="1" applyAlignment="1">
      <alignment horizontal="center" textRotation="9" wrapText="1"/>
    </xf>
    <xf numFmtId="43" fontId="3" fillId="0" borderId="4" xfId="1" applyFont="1" applyFill="1" applyBorder="1" applyAlignment="1">
      <alignment horizontal="center" vertical="center" textRotation="12"/>
    </xf>
    <xf numFmtId="43" fontId="3" fillId="0" borderId="23" xfId="1" applyFont="1" applyBorder="1" applyAlignment="1">
      <alignment horizontal="right" vertical="center"/>
    </xf>
    <xf numFmtId="43" fontId="7" fillId="0" borderId="9" xfId="1" applyFont="1" applyFill="1" applyBorder="1" applyAlignment="1">
      <alignment horizontal="center" textRotation="9" wrapText="1"/>
    </xf>
    <xf numFmtId="43" fontId="3" fillId="0" borderId="9" xfId="1" applyFont="1" applyFill="1" applyBorder="1" applyAlignment="1">
      <alignment horizontal="center" vertical="center" textRotation="12"/>
    </xf>
    <xf numFmtId="43" fontId="5" fillId="0" borderId="10" xfId="1" applyFont="1" applyFill="1" applyBorder="1" applyAlignment="1">
      <alignment horizontal="center"/>
    </xf>
    <xf numFmtId="43" fontId="5" fillId="0" borderId="10" xfId="1" applyFont="1" applyFill="1" applyBorder="1"/>
    <xf numFmtId="43" fontId="5" fillId="7" borderId="10" xfId="1" applyFont="1" applyFill="1" applyBorder="1" applyAlignment="1">
      <alignment horizontal="center"/>
    </xf>
    <xf numFmtId="164" fontId="5" fillId="0" borderId="10" xfId="1" applyNumberFormat="1" applyFont="1" applyFill="1" applyBorder="1"/>
    <xf numFmtId="43" fontId="3" fillId="0" borderId="10" xfId="1" applyFont="1" applyFill="1" applyBorder="1"/>
    <xf numFmtId="164" fontId="3" fillId="0" borderId="10" xfId="1" applyNumberFormat="1" applyFont="1" applyFill="1" applyBorder="1"/>
    <xf numFmtId="164" fontId="5" fillId="0" borderId="23" xfId="1" applyNumberFormat="1" applyFont="1" applyFill="1" applyBorder="1"/>
    <xf numFmtId="164" fontId="3" fillId="0" borderId="8" xfId="1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43" fontId="3" fillId="0" borderId="8" xfId="1" applyFont="1" applyBorder="1" applyAlignment="1">
      <alignment horizontal="right" vertical="center"/>
    </xf>
    <xf numFmtId="43" fontId="7" fillId="0" borderId="13" xfId="1" applyFont="1" applyFill="1" applyBorder="1" applyAlignment="1">
      <alignment horizontal="center" textRotation="9" wrapText="1"/>
    </xf>
    <xf numFmtId="43" fontId="3" fillId="0" borderId="13" xfId="1" applyFont="1" applyFill="1" applyBorder="1" applyAlignment="1">
      <alignment horizontal="center" vertical="center" textRotation="12"/>
    </xf>
    <xf numFmtId="164" fontId="15" fillId="3" borderId="0" xfId="1" applyNumberFormat="1" applyFont="1" applyFill="1" applyAlignment="1"/>
    <xf numFmtId="164" fontId="0" fillId="0" borderId="0" xfId="1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164" fontId="15" fillId="0" borderId="1" xfId="0" applyNumberFormat="1" applyFont="1" applyBorder="1"/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18"/>
  <sheetViews>
    <sheetView workbookViewId="0">
      <selection activeCell="E27" sqref="E27"/>
    </sheetView>
  </sheetViews>
  <sheetFormatPr defaultRowHeight="15"/>
  <cols>
    <col min="3" max="3" width="10.44140625" bestFit="1" customWidth="1"/>
    <col min="4" max="4" width="9.88671875" bestFit="1" customWidth="1"/>
    <col min="5" max="5" width="10.44140625" bestFit="1" customWidth="1"/>
    <col min="7" max="7" width="26.6640625" customWidth="1"/>
  </cols>
  <sheetData>
    <row r="3" spans="2:14" ht="15.75">
      <c r="C3" s="28" t="s">
        <v>22</v>
      </c>
      <c r="D3" s="28"/>
      <c r="E3" s="28" t="s">
        <v>23</v>
      </c>
      <c r="F3" s="28" t="s">
        <v>24</v>
      </c>
    </row>
    <row r="4" spans="2:14" ht="15.75" customHeight="1">
      <c r="B4" s="63" t="s">
        <v>26</v>
      </c>
      <c r="C4" s="29">
        <v>6418</v>
      </c>
      <c r="D4" s="46">
        <v>2006</v>
      </c>
      <c r="E4" s="97">
        <v>7877</v>
      </c>
      <c r="F4" s="62">
        <v>45838</v>
      </c>
    </row>
    <row r="5" spans="2:14" ht="15.75" customHeight="1">
      <c r="B5" s="63"/>
      <c r="C5" s="29">
        <v>6604</v>
      </c>
      <c r="D5" s="61">
        <v>2007</v>
      </c>
      <c r="E5" s="97">
        <v>6624</v>
      </c>
      <c r="F5" s="61"/>
    </row>
    <row r="6" spans="2:14" ht="15.75" customHeight="1">
      <c r="B6" s="63"/>
      <c r="C6" s="29">
        <v>6605</v>
      </c>
      <c r="D6" s="61"/>
      <c r="E6" s="97">
        <v>10576</v>
      </c>
      <c r="F6" s="61"/>
    </row>
    <row r="7" spans="2:14" ht="16.5" thickBot="1">
      <c r="C7" s="29"/>
      <c r="E7" s="100">
        <f>SUM(E4:E6)</f>
        <v>25077</v>
      </c>
    </row>
    <row r="8" spans="2:14" s="58" customFormat="1">
      <c r="C8" s="60" t="s">
        <v>31</v>
      </c>
      <c r="D8" s="60"/>
      <c r="G8" s="58" t="s">
        <v>25</v>
      </c>
      <c r="N8"/>
    </row>
    <row r="9" spans="2:14" s="58" customFormat="1">
      <c r="C9" s="60" t="s">
        <v>31</v>
      </c>
      <c r="D9" s="60"/>
      <c r="G9" s="58" t="s">
        <v>25</v>
      </c>
      <c r="N9"/>
    </row>
    <row r="10" spans="2:14" s="58" customFormat="1">
      <c r="C10" s="98">
        <v>6339</v>
      </c>
      <c r="D10" s="59"/>
      <c r="G10" s="58" t="s">
        <v>25</v>
      </c>
      <c r="N10"/>
    </row>
    <row r="11" spans="2:14" s="58" customFormat="1">
      <c r="C11" s="98" t="s">
        <v>31</v>
      </c>
      <c r="D11" s="60"/>
      <c r="G11" s="58" t="s">
        <v>30</v>
      </c>
    </row>
    <row r="12" spans="2:14" s="58" customFormat="1">
      <c r="C12" s="98">
        <v>6346</v>
      </c>
      <c r="D12" s="60"/>
      <c r="G12" s="58" t="s">
        <v>30</v>
      </c>
    </row>
    <row r="13" spans="2:14" s="58" customFormat="1">
      <c r="C13" s="98">
        <v>6340</v>
      </c>
      <c r="D13" s="60"/>
      <c r="G13" s="58" t="s">
        <v>30</v>
      </c>
    </row>
    <row r="14" spans="2:14" s="58" customFormat="1">
      <c r="C14" s="98">
        <v>6341</v>
      </c>
      <c r="D14" s="59"/>
      <c r="G14" s="58" t="s">
        <v>30</v>
      </c>
    </row>
    <row r="15" spans="2:14" s="58" customFormat="1">
      <c r="C15" s="98">
        <v>6384</v>
      </c>
      <c r="D15" s="59"/>
      <c r="G15" s="58" t="s">
        <v>30</v>
      </c>
    </row>
    <row r="16" spans="2:14" s="58" customFormat="1">
      <c r="C16" s="60">
        <v>6385</v>
      </c>
      <c r="D16" s="59"/>
      <c r="G16" s="58" t="s">
        <v>30</v>
      </c>
    </row>
    <row r="17" spans="3:5">
      <c r="C17" s="29"/>
    </row>
    <row r="18" spans="3:5" ht="16.5" thickBot="1">
      <c r="C18" s="29"/>
      <c r="D18" s="99" t="s">
        <v>38</v>
      </c>
      <c r="E18" s="99"/>
    </row>
  </sheetData>
  <mergeCells count="4">
    <mergeCell ref="D5:D6"/>
    <mergeCell ref="F4:F6"/>
    <mergeCell ref="B4:B6"/>
    <mergeCell ref="D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5"/>
  <sheetViews>
    <sheetView tabSelected="1" workbookViewId="0">
      <selection activeCell="A26" sqref="A26"/>
    </sheetView>
  </sheetViews>
  <sheetFormatPr defaultRowHeight="15"/>
  <cols>
    <col min="1" max="1" width="7.44140625" customWidth="1"/>
    <col min="2" max="2" width="8" bestFit="1" customWidth="1"/>
    <col min="3" max="3" width="7.88671875" bestFit="1" customWidth="1"/>
    <col min="4" max="4" width="46.44140625" bestFit="1" customWidth="1"/>
    <col min="5" max="5" width="10" customWidth="1"/>
    <col min="6" max="6" width="9.21875" customWidth="1"/>
    <col min="7" max="7" width="11.6640625" customWidth="1"/>
    <col min="8" max="8" width="39.6640625" bestFit="1" customWidth="1"/>
    <col min="9" max="9" width="12.77734375" customWidth="1"/>
    <col min="10" max="10" width="9.88671875" customWidth="1"/>
    <col min="11" max="11" width="10" customWidth="1"/>
    <col min="12" max="12" width="9.21875" customWidth="1"/>
    <col min="13" max="13" width="11.5546875" customWidth="1"/>
    <col min="14" max="16" width="9.21875" customWidth="1"/>
    <col min="17" max="17" width="11.77734375" customWidth="1"/>
    <col min="18" max="19" width="9.77734375" customWidth="1"/>
    <col min="20" max="20" width="8.44140625" customWidth="1"/>
    <col min="21" max="21" width="9.21875" customWidth="1"/>
    <col min="22" max="26" width="8.44140625" customWidth="1"/>
    <col min="27" max="28" width="8.5546875" customWidth="1"/>
    <col min="29" max="30" width="8.44140625" customWidth="1"/>
    <col min="31" max="31" width="9.21875" bestFit="1" customWidth="1"/>
    <col min="32" max="32" width="9.21875" customWidth="1"/>
    <col min="33" max="33" width="11" customWidth="1"/>
    <col min="34" max="34" width="9.21875" bestFit="1" customWidth="1"/>
    <col min="35" max="35" width="27.6640625" bestFit="1" customWidth="1"/>
    <col min="36" max="36" width="19.77734375" bestFit="1" customWidth="1"/>
  </cols>
  <sheetData>
    <row r="1" spans="1:34" s="27" customFormat="1" ht="36.75" thickBot="1">
      <c r="A1" s="17" t="s">
        <v>0</v>
      </c>
      <c r="B1" s="17" t="s">
        <v>1</v>
      </c>
      <c r="C1" s="18" t="s">
        <v>2</v>
      </c>
      <c r="D1" s="19" t="s">
        <v>3</v>
      </c>
      <c r="E1" s="19" t="s">
        <v>4</v>
      </c>
      <c r="F1" s="38" t="s">
        <v>5</v>
      </c>
      <c r="G1" s="38" t="s">
        <v>6</v>
      </c>
      <c r="H1" s="20" t="s">
        <v>7</v>
      </c>
      <c r="I1" s="20" t="s">
        <v>8</v>
      </c>
      <c r="J1" s="19" t="s">
        <v>9</v>
      </c>
      <c r="K1" s="21" t="s">
        <v>10</v>
      </c>
      <c r="L1" s="39" t="s">
        <v>11</v>
      </c>
      <c r="M1" s="22" t="s">
        <v>12</v>
      </c>
      <c r="N1" s="40" t="s">
        <v>13</v>
      </c>
      <c r="O1" s="22" t="s">
        <v>14</v>
      </c>
      <c r="P1" s="40" t="s">
        <v>13</v>
      </c>
      <c r="Q1" s="42" t="s">
        <v>15</v>
      </c>
      <c r="R1" s="23" t="s">
        <v>16</v>
      </c>
      <c r="S1" s="41" t="s">
        <v>27</v>
      </c>
      <c r="T1" s="40" t="s">
        <v>13</v>
      </c>
      <c r="U1" s="23" t="s">
        <v>28</v>
      </c>
      <c r="V1" s="40" t="s">
        <v>13</v>
      </c>
      <c r="W1" s="23" t="s">
        <v>29</v>
      </c>
      <c r="X1" s="43" t="s">
        <v>13</v>
      </c>
      <c r="Y1" s="23" t="s">
        <v>17</v>
      </c>
      <c r="Z1" s="43" t="s">
        <v>13</v>
      </c>
      <c r="AA1" s="24" t="s">
        <v>18</v>
      </c>
      <c r="AB1" s="47" t="s">
        <v>13</v>
      </c>
      <c r="AC1" s="25" t="s">
        <v>19</v>
      </c>
      <c r="AD1" s="40" t="s">
        <v>13</v>
      </c>
      <c r="AE1" s="26" t="s">
        <v>20</v>
      </c>
      <c r="AF1" s="38" t="s">
        <v>21</v>
      </c>
      <c r="AG1" s="26" t="s">
        <v>20</v>
      </c>
      <c r="AH1" s="26" t="s">
        <v>20</v>
      </c>
    </row>
    <row r="2" spans="1:34" s="44" customFormat="1" ht="11.25"/>
    <row r="3" spans="1:34" s="44" customFormat="1" ht="11.25"/>
    <row r="4" spans="1:34" s="44" customFormat="1" ht="11.25"/>
    <row r="5" spans="1:34" s="44" customFormat="1" ht="11.25"/>
    <row r="6" spans="1:34" s="44" customFormat="1" ht="11.25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</row>
    <row r="7" spans="1:34" s="44" customFormat="1" ht="11.25"/>
    <row r="8" spans="1:34" s="11" customFormat="1" ht="13.5" thickBot="1">
      <c r="A8" s="1"/>
      <c r="B8" s="1"/>
      <c r="C8" s="2"/>
      <c r="D8" s="48"/>
      <c r="E8" s="3"/>
      <c r="F8" s="3"/>
      <c r="G8" s="3"/>
      <c r="H8" s="4"/>
      <c r="I8" s="4"/>
      <c r="J8" s="16"/>
      <c r="K8" s="5"/>
      <c r="L8" s="6"/>
      <c r="M8" s="5"/>
      <c r="N8" s="33"/>
      <c r="O8" s="5"/>
      <c r="P8" s="33"/>
      <c r="Q8" s="5"/>
      <c r="R8" s="5"/>
      <c r="S8" s="5"/>
      <c r="T8" s="34"/>
      <c r="U8" s="6"/>
      <c r="V8" s="34"/>
      <c r="W8" s="34"/>
      <c r="X8" s="34"/>
      <c r="Y8" s="6"/>
      <c r="Z8" s="6"/>
      <c r="AA8" s="6"/>
      <c r="AB8" s="34"/>
      <c r="AC8" s="6"/>
      <c r="AD8" s="34"/>
      <c r="AE8" s="34"/>
      <c r="AF8" s="10"/>
      <c r="AG8" s="9"/>
    </row>
    <row r="9" spans="1:34" s="11" customFormat="1" ht="12.75">
      <c r="A9" s="67" t="s">
        <v>32</v>
      </c>
      <c r="B9" s="76">
        <v>6418</v>
      </c>
      <c r="C9" s="77">
        <v>39016</v>
      </c>
      <c r="D9" s="78" t="s">
        <v>33</v>
      </c>
      <c r="E9" s="79">
        <v>10000</v>
      </c>
      <c r="F9" s="79">
        <v>10000</v>
      </c>
      <c r="G9" s="79">
        <v>10000</v>
      </c>
      <c r="H9" s="80" t="s">
        <v>34</v>
      </c>
      <c r="I9" s="81" t="s">
        <v>35</v>
      </c>
      <c r="J9" s="70" t="s">
        <v>32</v>
      </c>
      <c r="K9" s="12">
        <v>1424.02</v>
      </c>
      <c r="L9" s="13">
        <v>176</v>
      </c>
      <c r="M9" s="49"/>
      <c r="N9" s="49"/>
      <c r="O9" s="49"/>
      <c r="P9" s="49"/>
      <c r="Q9" s="12"/>
      <c r="R9" s="12"/>
      <c r="S9" s="12"/>
      <c r="T9" s="30"/>
      <c r="U9" s="13">
        <v>28.52</v>
      </c>
      <c r="V9" s="30">
        <v>252</v>
      </c>
      <c r="W9" s="49"/>
      <c r="X9" s="49"/>
      <c r="Y9" s="13">
        <v>497.62</v>
      </c>
      <c r="Z9" s="30">
        <v>4403</v>
      </c>
      <c r="AA9" s="37">
        <v>721.88</v>
      </c>
      <c r="AB9" s="50">
        <v>3222</v>
      </c>
      <c r="AC9" s="37">
        <v>526.14</v>
      </c>
      <c r="AD9" s="50">
        <v>4655</v>
      </c>
      <c r="AE9" s="35">
        <f>AB9+AD9</f>
        <v>7877</v>
      </c>
      <c r="AF9" s="73">
        <v>45838</v>
      </c>
      <c r="AG9" s="64">
        <f>AE9+AE10+AE11</f>
        <v>25077</v>
      </c>
    </row>
    <row r="10" spans="1:34" s="11" customFormat="1" ht="15" customHeight="1">
      <c r="A10" s="68"/>
      <c r="B10" s="36">
        <v>6604</v>
      </c>
      <c r="C10" s="51">
        <v>39087</v>
      </c>
      <c r="D10" s="52" t="s">
        <v>36</v>
      </c>
      <c r="E10" s="82">
        <v>10000</v>
      </c>
      <c r="F10" s="53">
        <v>0</v>
      </c>
      <c r="G10" s="82">
        <v>10000</v>
      </c>
      <c r="H10" s="83"/>
      <c r="I10" s="84"/>
      <c r="J10" s="71"/>
      <c r="K10" s="85">
        <v>983.90000000000009</v>
      </c>
      <c r="L10" s="86">
        <v>56</v>
      </c>
      <c r="M10" s="87"/>
      <c r="N10" s="87"/>
      <c r="O10" s="87"/>
      <c r="P10" s="87"/>
      <c r="Q10" s="85">
        <v>130</v>
      </c>
      <c r="R10" s="85">
        <v>130</v>
      </c>
      <c r="S10" s="85">
        <v>130</v>
      </c>
      <c r="T10" s="88">
        <v>1111</v>
      </c>
      <c r="U10" s="86">
        <v>18.5</v>
      </c>
      <c r="V10" s="88">
        <v>158</v>
      </c>
      <c r="W10" s="87"/>
      <c r="X10" s="87"/>
      <c r="Y10" s="86">
        <v>319.16000000000003</v>
      </c>
      <c r="Z10" s="88">
        <v>2728</v>
      </c>
      <c r="AA10" s="89">
        <v>608.74</v>
      </c>
      <c r="AB10" s="90">
        <v>2627</v>
      </c>
      <c r="AC10" s="89">
        <v>467.66</v>
      </c>
      <c r="AD10" s="90">
        <v>3997</v>
      </c>
      <c r="AE10" s="91">
        <f t="shared" ref="AE10:AE11" si="0">AB10+AD10</f>
        <v>6624</v>
      </c>
      <c r="AF10" s="74"/>
      <c r="AG10" s="65"/>
    </row>
    <row r="11" spans="1:34" s="11" customFormat="1" ht="15.75" customHeight="1" thickBot="1">
      <c r="A11" s="69"/>
      <c r="B11" s="92">
        <v>6605</v>
      </c>
      <c r="C11" s="54">
        <v>39087</v>
      </c>
      <c r="D11" s="93" t="s">
        <v>37</v>
      </c>
      <c r="E11" s="94">
        <v>1629.91</v>
      </c>
      <c r="F11" s="94">
        <v>1629.91</v>
      </c>
      <c r="G11" s="94">
        <v>1629.91</v>
      </c>
      <c r="H11" s="95"/>
      <c r="I11" s="96"/>
      <c r="J11" s="72"/>
      <c r="K11" s="14">
        <v>1879.49892</v>
      </c>
      <c r="L11" s="15">
        <v>151.33000000000001</v>
      </c>
      <c r="M11" s="55"/>
      <c r="N11" s="55"/>
      <c r="O11" s="55"/>
      <c r="P11" s="55"/>
      <c r="Q11" s="14"/>
      <c r="R11" s="14"/>
      <c r="S11" s="14"/>
      <c r="T11" s="31"/>
      <c r="U11" s="15">
        <v>23.773838000000005</v>
      </c>
      <c r="V11" s="31">
        <v>203</v>
      </c>
      <c r="W11" s="55"/>
      <c r="X11" s="55"/>
      <c r="Y11" s="15">
        <v>688.88356799999997</v>
      </c>
      <c r="Z11" s="31">
        <v>5888</v>
      </c>
      <c r="AA11" s="56">
        <v>1039.2853520000001</v>
      </c>
      <c r="AB11" s="57">
        <v>4485</v>
      </c>
      <c r="AC11" s="56">
        <v>712.65740599999992</v>
      </c>
      <c r="AD11" s="57">
        <v>6091</v>
      </c>
      <c r="AE11" s="32">
        <f t="shared" si="0"/>
        <v>10576</v>
      </c>
      <c r="AF11" s="75"/>
      <c r="AG11" s="66"/>
    </row>
    <row r="12" spans="1:34" s="11" customFormat="1" ht="12.75">
      <c r="A12" s="1"/>
      <c r="B12" s="1"/>
      <c r="C12" s="2"/>
      <c r="D12" s="48"/>
      <c r="E12" s="3"/>
      <c r="F12" s="3"/>
      <c r="G12" s="3"/>
      <c r="H12" s="4"/>
      <c r="I12" s="4"/>
      <c r="J12" s="16"/>
      <c r="K12" s="7"/>
      <c r="L12" s="7"/>
      <c r="M12" s="7">
        <f t="shared" ref="M12:P12" si="1">SUM(M9:M11)</f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8"/>
      <c r="AE12" s="7"/>
      <c r="AF12" s="10"/>
      <c r="AG12" s="9"/>
    </row>
    <row r="13" spans="1:34" s="44" customFormat="1" ht="11.25"/>
    <row r="14" spans="1:34" s="44" customFormat="1" ht="11.25"/>
    <row r="15" spans="1:34" s="44" customFormat="1" ht="11.25"/>
    <row r="16" spans="1:34" s="44" customFormat="1" ht="11.25"/>
    <row r="17" s="44" customFormat="1" ht="11.25"/>
    <row r="18" s="44" customFormat="1" ht="11.25"/>
    <row r="19" s="44" customFormat="1" ht="11.25"/>
    <row r="20" s="44" customFormat="1" ht="11.25"/>
    <row r="21" s="44" customFormat="1" ht="11.25"/>
    <row r="22" s="44" customFormat="1" ht="11.25"/>
    <row r="23" s="44" customFormat="1" ht="11.25"/>
    <row r="24" s="44" customFormat="1" ht="11.25"/>
    <row r="25" s="44" customFormat="1" ht="11.25"/>
  </sheetData>
  <mergeCells count="6">
    <mergeCell ref="AG9:AG11"/>
    <mergeCell ref="A9:A11"/>
    <mergeCell ref="H9:H11"/>
    <mergeCell ref="I9:I11"/>
    <mergeCell ref="J9:J11"/>
    <mergeCell ref="AF9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219-91</vt:lpstr>
      <vt:lpstr>219γ4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2025-06-30T16:18:27Z</dcterms:modified>
</cp:coreProperties>
</file>