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87" sheetId="1" r:id="rId1"/>
    <sheet name="219γ4" sheetId="7" r:id="rId2"/>
  </sheets>
  <calcPr calcId="125725"/>
</workbook>
</file>

<file path=xl/calcChain.xml><?xml version="1.0" encoding="utf-8"?>
<calcChain xmlns="http://schemas.openxmlformats.org/spreadsheetml/2006/main">
  <c r="AE9" i="7"/>
  <c r="AE8"/>
  <c r="AE7"/>
  <c r="AG6" s="1"/>
  <c r="AE6"/>
  <c r="E8" i="1" l="1"/>
</calcChain>
</file>

<file path=xl/sharedStrings.xml><?xml version="1.0" encoding="utf-8"?>
<sst xmlns="http://schemas.openxmlformats.org/spreadsheetml/2006/main" count="51" uniqueCount="41">
  <si>
    <t>αΑ</t>
  </si>
  <si>
    <t>αρ. συμβολ</t>
  </si>
  <si>
    <t>ημερο μηνία</t>
  </si>
  <si>
    <t>πράξη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</si>
  <si>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</si>
  <si>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</si>
  <si>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</si>
  <si>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</si>
  <si>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περιοχή</t>
  </si>
  <si>
    <t>θέση στο 219</t>
  </si>
  <si>
    <t>έπρεπε να χρεώσει</t>
  </si>
  <si>
    <t>χρέωσε</t>
  </si>
  <si>
    <t>ΤΟΓΚΑ</t>
  </si>
  <si>
    <t>με ΖΗΛ π.χ.-1</t>
  </si>
  <si>
    <t>ΔΟΛΟΣ</t>
  </si>
  <si>
    <t>κ-15 ελέγχου ΤΑΝ</t>
  </si>
  <si>
    <t>κ-15 βάσει  zηλ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</si>
  <si>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</si>
  <si>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</si>
  <si>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</si>
  <si>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</si>
  <si>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</si>
  <si>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</si>
  <si>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</si>
  <si>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</si>
  <si>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219γ4</t>
  </si>
  <si>
    <t>ΝΗ χρεωθέν κ-15-17</t>
  </si>
  <si>
    <t>διαφυγόντα ΤΑΝ-κ-18 &amp; ΤΑΣ &amp; χαρτ</t>
  </si>
  <si>
    <t>διαφυγών ΦΠΑ</t>
  </si>
  <si>
    <t>219-87</t>
  </si>
  <si>
    <t>πληρεξούσιο</t>
  </si>
  <si>
    <t>Ποταμιά</t>
  </si>
  <si>
    <t xml:space="preserve">αγοραπωλησίας ΠΡΟΣΥΜΦΩΝΟ τίμημα = 105.000 αρραβών = </t>
  </si>
  <si>
    <t>ΔΕΝ το είδε</t>
  </si>
  <si>
    <t>αγοραπωλησία τίμημα = Δ.Ο.Υ. =</t>
  </si>
  <si>
    <t>αγοραπωλησίας προσυμφώνου ….2... τίμημα = 105.000 αρραβών = 35.000 …. ΛΥΣΗ</t>
  </si>
  <si>
    <t>??? … ΠΡΟΣ… 219-87 &amp; συζ</t>
  </si>
  <si>
    <t>1ο</t>
  </si>
  <si>
    <t>2ο</t>
  </si>
  <si>
    <t>3ο</t>
  </si>
  <si>
    <t>4ο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</si>
</sst>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96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43" fontId="5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5" fillId="0" borderId="0" xfId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43" fontId="5" fillId="0" borderId="0" xfId="1" applyFont="1" applyFill="1" applyBorder="1"/>
    <xf numFmtId="0" fontId="5" fillId="0" borderId="0" xfId="0" applyFont="1" applyFill="1" applyBorder="1"/>
    <xf numFmtId="43" fontId="5" fillId="0" borderId="5" xfId="1" applyFont="1" applyFill="1" applyBorder="1" applyAlignment="1">
      <alignment horizontal="center"/>
    </xf>
    <xf numFmtId="43" fontId="5" fillId="0" borderId="5" xfId="1" applyFont="1" applyFill="1" applyBorder="1"/>
    <xf numFmtId="0" fontId="4" fillId="0" borderId="7" xfId="0" applyFont="1" applyFill="1" applyBorder="1" applyAlignment="1">
      <alignment horizontal="left" wrapText="1"/>
    </xf>
    <xf numFmtId="43" fontId="5" fillId="0" borderId="7" xfId="1" applyFont="1" applyFill="1" applyBorder="1" applyAlignment="1">
      <alignment horizontal="center"/>
    </xf>
    <xf numFmtId="43" fontId="5" fillId="0" borderId="7" xfId="1" applyFont="1" applyFill="1" applyBorder="1"/>
    <xf numFmtId="0" fontId="5" fillId="0" borderId="0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164" fontId="12" fillId="0" borderId="7" xfId="1" applyNumberFormat="1" applyFont="1" applyBorder="1" applyAlignment="1">
      <alignment horizontal="center" wrapText="1"/>
    </xf>
    <xf numFmtId="0" fontId="13" fillId="0" borderId="0" xfId="0" applyFont="1"/>
    <xf numFmtId="0" fontId="2" fillId="0" borderId="0" xfId="0" applyFont="1"/>
    <xf numFmtId="164" fontId="0" fillId="0" borderId="0" xfId="1" applyNumberFormat="1" applyFont="1"/>
    <xf numFmtId="164" fontId="5" fillId="0" borderId="5" xfId="1" applyNumberFormat="1" applyFont="1" applyFill="1" applyBorder="1"/>
    <xf numFmtId="164" fontId="5" fillId="0" borderId="7" xfId="1" applyNumberFormat="1" applyFont="1" applyFill="1" applyBorder="1"/>
    <xf numFmtId="164" fontId="5" fillId="0" borderId="10" xfId="1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164" fontId="5" fillId="0" borderId="13" xfId="1" applyNumberFormat="1" applyFont="1" applyFill="1" applyBorder="1"/>
    <xf numFmtId="43" fontId="3" fillId="0" borderId="9" xfId="1" applyFont="1" applyFill="1" applyBorder="1" applyAlignment="1">
      <alignment horizontal="right" vertical="center"/>
    </xf>
    <xf numFmtId="43" fontId="3" fillId="0" borderId="5" xfId="1" applyFont="1" applyFill="1" applyBorder="1"/>
    <xf numFmtId="0" fontId="11" fillId="0" borderId="7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164" fontId="9" fillId="6" borderId="7" xfId="1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4" fillId="0" borderId="0" xfId="0" applyFont="1"/>
    <xf numFmtId="164" fontId="14" fillId="0" borderId="0" xfId="0" applyNumberFormat="1" applyFont="1"/>
    <xf numFmtId="0" fontId="0" fillId="4" borderId="14" xfId="0" applyFill="1" applyBorder="1" applyAlignment="1"/>
    <xf numFmtId="164" fontId="9" fillId="4" borderId="7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3" fontId="5" fillId="7" borderId="5" xfId="1" applyFont="1" applyFill="1" applyBorder="1" applyAlignment="1">
      <alignment horizontal="center"/>
    </xf>
    <xf numFmtId="43" fontId="5" fillId="7" borderId="7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4" fontId="3" fillId="0" borderId="15" xfId="1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wrapText="1"/>
    </xf>
    <xf numFmtId="43" fontId="16" fillId="0" borderId="5" xfId="1" applyFont="1" applyFill="1" applyBorder="1"/>
    <xf numFmtId="164" fontId="16" fillId="0" borderId="5" xfId="1" applyNumberFormat="1" applyFont="1" applyFill="1" applyBorder="1"/>
    <xf numFmtId="164" fontId="3" fillId="0" borderId="16" xfId="1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wrapText="1"/>
    </xf>
    <xf numFmtId="43" fontId="5" fillId="0" borderId="9" xfId="1" applyFont="1" applyFill="1" applyBorder="1" applyAlignment="1">
      <alignment horizontal="center"/>
    </xf>
    <xf numFmtId="43" fontId="5" fillId="0" borderId="9" xfId="1" applyFont="1" applyFill="1" applyBorder="1"/>
    <xf numFmtId="43" fontId="5" fillId="7" borderId="9" xfId="1" applyFont="1" applyFill="1" applyBorder="1" applyAlignment="1">
      <alignment horizontal="center"/>
    </xf>
    <xf numFmtId="164" fontId="5" fillId="0" borderId="9" xfId="1" applyNumberFormat="1" applyFont="1" applyFill="1" applyBorder="1"/>
    <xf numFmtId="164" fontId="5" fillId="0" borderId="17" xfId="1" applyNumberFormat="1" applyFont="1" applyFill="1" applyBorder="1"/>
    <xf numFmtId="43" fontId="5" fillId="2" borderId="9" xfId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right" vertical="center"/>
    </xf>
    <xf numFmtId="164" fontId="14" fillId="3" borderId="0" xfId="1" applyNumberFormat="1" applyFont="1" applyFill="1" applyAlignmen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8" fillId="3" borderId="2" xfId="1" applyNumberFormat="1" applyFont="1" applyFill="1" applyBorder="1" applyAlignment="1">
      <alignment horizontal="center"/>
    </xf>
    <xf numFmtId="164" fontId="8" fillId="3" borderId="6" xfId="1" applyNumberFormat="1" applyFont="1" applyFill="1" applyBorder="1" applyAlignment="1">
      <alignment horizontal="center"/>
    </xf>
    <xf numFmtId="164" fontId="8" fillId="3" borderId="11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14" fontId="7" fillId="0" borderId="2" xfId="1" applyNumberFormat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11" xfId="1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4"/>
  <sheetViews>
    <sheetView tabSelected="1" workbookViewId="0">
      <selection activeCell="E22" sqref="E22"/>
    </sheetView>
  </sheetViews>
  <sheetFormatPr defaultRowHeight="15"/>
  <cols>
    <col min="3" max="3" width="10.44140625" bestFit="1" customWidth="1"/>
    <col min="4" max="4" width="9.88671875" bestFit="1" customWidth="1"/>
    <col min="5" max="5" width="10.44140625" bestFit="1" customWidth="1"/>
    <col min="7" max="7" width="26.6640625" customWidth="1"/>
  </cols>
  <sheetData>
    <row r="3" spans="2:6" ht="15.75">
      <c r="C3" s="29" t="s">
        <v>22</v>
      </c>
      <c r="D3" s="29"/>
      <c r="E3" s="29" t="s">
        <v>23</v>
      </c>
      <c r="F3" s="29" t="s">
        <v>24</v>
      </c>
    </row>
    <row r="4" spans="2:6" ht="15.75" customHeight="1">
      <c r="B4" s="80" t="s">
        <v>25</v>
      </c>
      <c r="C4" s="30" t="s">
        <v>37</v>
      </c>
      <c r="D4" s="47">
        <v>2004</v>
      </c>
      <c r="E4" s="77">
        <v>19</v>
      </c>
      <c r="F4" s="79">
        <v>45820</v>
      </c>
    </row>
    <row r="5" spans="2:6" ht="15.75" customHeight="1">
      <c r="B5" s="80"/>
      <c r="C5" s="30" t="s">
        <v>38</v>
      </c>
      <c r="D5" s="78">
        <v>2005</v>
      </c>
      <c r="E5" s="77">
        <v>1291</v>
      </c>
      <c r="F5" s="78"/>
    </row>
    <row r="6" spans="2:6" ht="15.75" customHeight="1">
      <c r="B6" s="80"/>
      <c r="C6" s="30" t="s">
        <v>39</v>
      </c>
      <c r="D6" s="78"/>
      <c r="E6" s="77">
        <v>8447</v>
      </c>
      <c r="F6" s="78"/>
    </row>
    <row r="7" spans="2:6" ht="15.75" customHeight="1">
      <c r="B7" s="80"/>
      <c r="C7" s="30" t="s">
        <v>40</v>
      </c>
      <c r="D7" s="78"/>
      <c r="E7" s="77">
        <v>2533</v>
      </c>
      <c r="F7" s="78"/>
    </row>
    <row r="8" spans="2:6" ht="15.75">
      <c r="C8" s="30"/>
      <c r="E8" s="46">
        <f>SUM(E4:E7)</f>
        <v>12290</v>
      </c>
    </row>
    <row r="9" spans="2:6">
      <c r="C9" s="30"/>
    </row>
    <row r="10" spans="2:6">
      <c r="C10" s="30"/>
    </row>
    <row r="11" spans="2:6">
      <c r="C11" s="30"/>
    </row>
    <row r="12" spans="2:6">
      <c r="C12" s="30"/>
    </row>
    <row r="13" spans="2:6">
      <c r="C13" s="30"/>
    </row>
    <row r="14" spans="2:6">
      <c r="C14" s="30"/>
    </row>
  </sheetData>
  <mergeCells count="3">
    <mergeCell ref="D5:D7"/>
    <mergeCell ref="F4:F7"/>
    <mergeCell ref="B4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8"/>
  <sheetViews>
    <sheetView workbookViewId="0">
      <pane ySplit="1" topLeftCell="A2" activePane="bottomLeft" state="frozen"/>
      <selection pane="bottomLeft" activeCell="B16" sqref="B16"/>
    </sheetView>
  </sheetViews>
  <sheetFormatPr defaultRowHeight="15"/>
  <cols>
    <col min="1" max="1" width="7.44140625" customWidth="1"/>
    <col min="2" max="2" width="8" bestFit="1" customWidth="1"/>
    <col min="3" max="3" width="7.88671875" bestFit="1" customWidth="1"/>
    <col min="4" max="4" width="46.44140625" bestFit="1" customWidth="1"/>
    <col min="5" max="5" width="10" customWidth="1"/>
    <col min="6" max="6" width="9.21875" customWidth="1"/>
    <col min="7" max="7" width="11.6640625" customWidth="1"/>
    <col min="8" max="8" width="39.6640625" bestFit="1" customWidth="1"/>
    <col min="9" max="9" width="12.77734375" customWidth="1"/>
    <col min="10" max="10" width="9.88671875" customWidth="1"/>
    <col min="11" max="11" width="10" customWidth="1"/>
    <col min="12" max="12" width="9.21875" customWidth="1"/>
    <col min="13" max="13" width="11.5546875" customWidth="1"/>
    <col min="14" max="16" width="9.21875" customWidth="1"/>
    <col min="17" max="17" width="11.77734375" customWidth="1"/>
    <col min="18" max="19" width="9.77734375" customWidth="1"/>
    <col min="20" max="20" width="8.44140625" customWidth="1"/>
    <col min="21" max="21" width="9.21875" customWidth="1"/>
    <col min="22" max="26" width="8.44140625" customWidth="1"/>
    <col min="27" max="28" width="8.5546875" customWidth="1"/>
    <col min="29" max="30" width="8.44140625" customWidth="1"/>
    <col min="31" max="31" width="9.21875" bestFit="1" customWidth="1"/>
    <col min="32" max="32" width="9.21875" customWidth="1"/>
    <col min="33" max="33" width="11" customWidth="1"/>
    <col min="34" max="34" width="9.21875" bestFit="1" customWidth="1"/>
    <col min="35" max="35" width="27.6640625" bestFit="1" customWidth="1"/>
    <col min="36" max="36" width="19.77734375" bestFit="1" customWidth="1"/>
  </cols>
  <sheetData>
    <row r="1" spans="1:34" s="28" customFormat="1" ht="36.75" thickBot="1">
      <c r="A1" s="18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39" t="s">
        <v>5</v>
      </c>
      <c r="G1" s="39" t="s">
        <v>6</v>
      </c>
      <c r="H1" s="21" t="s">
        <v>7</v>
      </c>
      <c r="I1" s="21" t="s">
        <v>8</v>
      </c>
      <c r="J1" s="20" t="s">
        <v>9</v>
      </c>
      <c r="K1" s="22" t="s">
        <v>10</v>
      </c>
      <c r="L1" s="40" t="s">
        <v>11</v>
      </c>
      <c r="M1" s="23" t="s">
        <v>12</v>
      </c>
      <c r="N1" s="41" t="s">
        <v>13</v>
      </c>
      <c r="O1" s="23" t="s">
        <v>14</v>
      </c>
      <c r="P1" s="41" t="s">
        <v>13</v>
      </c>
      <c r="Q1" s="43" t="s">
        <v>15</v>
      </c>
      <c r="R1" s="24" t="s">
        <v>16</v>
      </c>
      <c r="S1" s="42" t="s">
        <v>26</v>
      </c>
      <c r="T1" s="41" t="s">
        <v>13</v>
      </c>
      <c r="U1" s="24" t="s">
        <v>27</v>
      </c>
      <c r="V1" s="41" t="s">
        <v>13</v>
      </c>
      <c r="W1" s="24" t="s">
        <v>28</v>
      </c>
      <c r="X1" s="44" t="s">
        <v>13</v>
      </c>
      <c r="Y1" s="24" t="s">
        <v>17</v>
      </c>
      <c r="Z1" s="44" t="s">
        <v>13</v>
      </c>
      <c r="AA1" s="25" t="s">
        <v>18</v>
      </c>
      <c r="AB1" s="48" t="s">
        <v>13</v>
      </c>
      <c r="AC1" s="26" t="s">
        <v>19</v>
      </c>
      <c r="AD1" s="41" t="s">
        <v>13</v>
      </c>
      <c r="AE1" s="27" t="s">
        <v>20</v>
      </c>
      <c r="AF1" s="39" t="s">
        <v>21</v>
      </c>
      <c r="AG1" s="27" t="s">
        <v>20</v>
      </c>
      <c r="AH1" s="27" t="s">
        <v>20</v>
      </c>
    </row>
    <row r="2" spans="1:34" s="45" customFormat="1" ht="11.25"/>
    <row r="3" spans="1:34" s="45" customFormat="1" ht="11.25"/>
    <row r="4" spans="1:34" s="45" customFormat="1" ht="11.25"/>
    <row r="5" spans="1:34" s="11" customFormat="1" ht="13.5" thickBot="1">
      <c r="A5" s="1"/>
      <c r="B5" s="52"/>
      <c r="C5" s="53"/>
      <c r="D5" s="54"/>
      <c r="E5" s="55"/>
      <c r="F5" s="55"/>
      <c r="G5" s="55"/>
      <c r="H5" s="56"/>
      <c r="I5" s="56"/>
      <c r="J5" s="57"/>
      <c r="K5" s="5"/>
      <c r="L5" s="6"/>
      <c r="M5" s="5"/>
      <c r="N5" s="34"/>
      <c r="O5" s="5"/>
      <c r="P5" s="34"/>
      <c r="Q5" s="5"/>
      <c r="R5" s="5"/>
      <c r="S5" s="5"/>
      <c r="T5" s="35"/>
      <c r="U5" s="6"/>
      <c r="V5" s="35"/>
      <c r="W5" s="35"/>
      <c r="X5" s="35"/>
      <c r="Y5" s="6"/>
      <c r="Z5" s="6"/>
      <c r="AA5" s="6"/>
      <c r="AB5" s="35"/>
      <c r="AC5" s="6"/>
      <c r="AD5" s="35"/>
      <c r="AE5" s="35"/>
      <c r="AF5" s="10"/>
      <c r="AG5" s="9"/>
    </row>
    <row r="6" spans="1:34" s="11" customFormat="1" ht="12.75" customHeight="1">
      <c r="A6" s="84" t="s">
        <v>29</v>
      </c>
      <c r="B6" s="58">
        <v>1</v>
      </c>
      <c r="C6" s="59">
        <v>38240</v>
      </c>
      <c r="D6" s="60" t="s">
        <v>30</v>
      </c>
      <c r="E6" s="61">
        <v>0</v>
      </c>
      <c r="F6" s="61">
        <v>0</v>
      </c>
      <c r="G6" s="61">
        <v>0</v>
      </c>
      <c r="H6" s="87" t="s">
        <v>36</v>
      </c>
      <c r="I6" s="87" t="s">
        <v>31</v>
      </c>
      <c r="J6" s="90" t="s">
        <v>29</v>
      </c>
      <c r="K6" s="12">
        <v>37.28</v>
      </c>
      <c r="L6" s="13">
        <v>36.97</v>
      </c>
      <c r="M6" s="50"/>
      <c r="N6" s="50"/>
      <c r="O6" s="50"/>
      <c r="P6" s="50"/>
      <c r="Q6" s="12"/>
      <c r="R6" s="12"/>
      <c r="S6" s="12"/>
      <c r="T6" s="31"/>
      <c r="U6" s="13">
        <v>1.98</v>
      </c>
      <c r="V6" s="31">
        <v>22</v>
      </c>
      <c r="W6" s="50"/>
      <c r="X6" s="50"/>
      <c r="Y6" s="13">
        <v>0.52</v>
      </c>
      <c r="Z6" s="31">
        <v>6</v>
      </c>
      <c r="AA6" s="62">
        <v>-1.67</v>
      </c>
      <c r="AB6" s="63">
        <v>-9</v>
      </c>
      <c r="AC6" s="38">
        <v>2.5</v>
      </c>
      <c r="AD6" s="31">
        <v>28</v>
      </c>
      <c r="AE6" s="36">
        <f>AB6+AD6</f>
        <v>19</v>
      </c>
      <c r="AF6" s="93">
        <v>45820</v>
      </c>
      <c r="AG6" s="81">
        <f>AE6+AE7+AE8+AE9</f>
        <v>12290</v>
      </c>
    </row>
    <row r="7" spans="1:34" s="11" customFormat="1" ht="15" customHeight="1">
      <c r="A7" s="85"/>
      <c r="B7" s="64">
        <v>2</v>
      </c>
      <c r="C7" s="65">
        <v>38447</v>
      </c>
      <c r="D7" s="66" t="s">
        <v>32</v>
      </c>
      <c r="E7" s="37">
        <v>35000</v>
      </c>
      <c r="F7" s="67">
        <v>35000</v>
      </c>
      <c r="G7" s="37">
        <v>35000</v>
      </c>
      <c r="H7" s="88"/>
      <c r="I7" s="88"/>
      <c r="J7" s="91"/>
      <c r="K7" s="68">
        <v>618.57000000000005</v>
      </c>
      <c r="L7" s="69">
        <v>480.91</v>
      </c>
      <c r="M7" s="70"/>
      <c r="N7" s="70"/>
      <c r="O7" s="70"/>
      <c r="P7" s="70"/>
      <c r="Q7" s="68"/>
      <c r="R7" s="68"/>
      <c r="S7" s="68"/>
      <c r="T7" s="71"/>
      <c r="U7" s="69">
        <v>72.86</v>
      </c>
      <c r="V7" s="71">
        <v>754</v>
      </c>
      <c r="W7" s="70"/>
      <c r="X7" s="70"/>
      <c r="Y7" s="69">
        <v>53.87</v>
      </c>
      <c r="Z7" s="71">
        <v>402</v>
      </c>
      <c r="AA7" s="69">
        <v>10.94</v>
      </c>
      <c r="AB7" s="71">
        <v>135</v>
      </c>
      <c r="AC7" s="69">
        <v>126.73</v>
      </c>
      <c r="AD7" s="71">
        <v>1156</v>
      </c>
      <c r="AE7" s="72">
        <f>AB7+AD7</f>
        <v>1291</v>
      </c>
      <c r="AF7" s="94"/>
      <c r="AG7" s="82"/>
    </row>
    <row r="8" spans="1:34" s="11" customFormat="1" ht="15" customHeight="1">
      <c r="A8" s="85"/>
      <c r="B8" s="64">
        <v>3</v>
      </c>
      <c r="C8" s="65">
        <v>38685</v>
      </c>
      <c r="D8" s="66" t="s">
        <v>35</v>
      </c>
      <c r="E8" s="37">
        <v>35000</v>
      </c>
      <c r="F8" s="67">
        <v>0</v>
      </c>
      <c r="G8" s="37">
        <v>35000</v>
      </c>
      <c r="H8" s="88"/>
      <c r="I8" s="88"/>
      <c r="J8" s="91"/>
      <c r="K8" s="68">
        <v>1018.31</v>
      </c>
      <c r="L8" s="69">
        <v>24</v>
      </c>
      <c r="M8" s="70"/>
      <c r="N8" s="70"/>
      <c r="O8" s="70"/>
      <c r="P8" s="70"/>
      <c r="Q8" s="73" t="s">
        <v>33</v>
      </c>
      <c r="R8" s="68">
        <v>455</v>
      </c>
      <c r="S8" s="68">
        <v>455</v>
      </c>
      <c r="T8" s="71">
        <v>4440</v>
      </c>
      <c r="U8" s="69">
        <v>64.59</v>
      </c>
      <c r="V8" s="71">
        <v>630</v>
      </c>
      <c r="W8" s="70"/>
      <c r="X8" s="70"/>
      <c r="Y8" s="69">
        <v>215.12</v>
      </c>
      <c r="Z8" s="71">
        <v>2099</v>
      </c>
      <c r="AA8" s="69">
        <v>259.60000000000002</v>
      </c>
      <c r="AB8" s="71">
        <v>1277</v>
      </c>
      <c r="AC8" s="69">
        <v>734.71</v>
      </c>
      <c r="AD8" s="71">
        <v>7170</v>
      </c>
      <c r="AE8" s="72">
        <f t="shared" ref="AE8:AE9" si="0">AB8+AD8</f>
        <v>8447</v>
      </c>
      <c r="AF8" s="94"/>
      <c r="AG8" s="82"/>
    </row>
    <row r="9" spans="1:34" s="11" customFormat="1" ht="15.75" customHeight="1" thickBot="1">
      <c r="A9" s="86"/>
      <c r="B9" s="74">
        <v>4</v>
      </c>
      <c r="C9" s="75">
        <v>38685</v>
      </c>
      <c r="D9" s="14" t="s">
        <v>34</v>
      </c>
      <c r="E9" s="76">
        <v>37892.75</v>
      </c>
      <c r="F9" s="76">
        <v>37892.75</v>
      </c>
      <c r="G9" s="76">
        <v>37892.75</v>
      </c>
      <c r="H9" s="89"/>
      <c r="I9" s="89"/>
      <c r="J9" s="92"/>
      <c r="K9" s="15">
        <v>990.91</v>
      </c>
      <c r="L9" s="16">
        <v>626.49</v>
      </c>
      <c r="M9" s="51"/>
      <c r="N9" s="51"/>
      <c r="O9" s="51"/>
      <c r="P9" s="51"/>
      <c r="Q9" s="15"/>
      <c r="R9" s="15"/>
      <c r="S9" s="15"/>
      <c r="T9" s="32"/>
      <c r="U9" s="16">
        <v>11.92</v>
      </c>
      <c r="V9" s="32">
        <v>116</v>
      </c>
      <c r="W9" s="51"/>
      <c r="X9" s="51"/>
      <c r="Y9" s="16">
        <v>141</v>
      </c>
      <c r="Z9" s="32">
        <v>1376</v>
      </c>
      <c r="AA9" s="16">
        <v>211.5</v>
      </c>
      <c r="AB9" s="32">
        <v>1041</v>
      </c>
      <c r="AC9" s="16">
        <v>152.91999999999999</v>
      </c>
      <c r="AD9" s="32">
        <v>1492</v>
      </c>
      <c r="AE9" s="33">
        <f t="shared" si="0"/>
        <v>2533</v>
      </c>
      <c r="AF9" s="95"/>
      <c r="AG9" s="83"/>
    </row>
    <row r="10" spans="1:34" s="11" customFormat="1" ht="12.75">
      <c r="A10" s="1"/>
      <c r="B10" s="1"/>
      <c r="C10" s="2"/>
      <c r="D10" s="49"/>
      <c r="E10" s="3"/>
      <c r="F10" s="3"/>
      <c r="G10" s="3"/>
      <c r="H10" s="4"/>
      <c r="I10" s="4"/>
      <c r="J10" s="17"/>
      <c r="K10" s="7"/>
      <c r="L10" s="10"/>
      <c r="M10" s="7"/>
      <c r="N10" s="8"/>
      <c r="O10" s="7"/>
      <c r="P10" s="8"/>
      <c r="Q10" s="7"/>
      <c r="R10" s="7"/>
      <c r="S10" s="7"/>
      <c r="T10" s="9"/>
      <c r="U10" s="10"/>
      <c r="V10" s="9"/>
      <c r="W10" s="9"/>
      <c r="X10" s="9"/>
      <c r="Y10" s="10"/>
      <c r="Z10" s="10"/>
      <c r="AA10" s="10"/>
      <c r="AB10" s="9"/>
      <c r="AC10" s="10"/>
      <c r="AD10" s="9"/>
      <c r="AE10" s="9"/>
      <c r="AF10" s="10"/>
      <c r="AG10" s="9"/>
    </row>
    <row r="11" spans="1:34" s="45" customFormat="1" ht="11.25"/>
    <row r="12" spans="1:34" s="45" customFormat="1" ht="11.25"/>
    <row r="13" spans="1:34" s="45" customFormat="1" ht="11.25"/>
    <row r="14" spans="1:34" s="45" customFormat="1" ht="11.25"/>
    <row r="15" spans="1:34" s="45" customFormat="1" ht="11.25"/>
    <row r="16" spans="1:34" s="45" customFormat="1" ht="11.25"/>
    <row r="17" s="45" customFormat="1" ht="11.25"/>
    <row r="18" s="45" customFormat="1" ht="11.25"/>
  </sheetData>
  <mergeCells count="6">
    <mergeCell ref="AG6:AG9"/>
    <mergeCell ref="A6:A9"/>
    <mergeCell ref="H6:H9"/>
    <mergeCell ref="I6:I9"/>
    <mergeCell ref="J6:J9"/>
    <mergeCell ref="AF6:A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219-87</vt:lpstr>
      <vt:lpstr>219γ4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2025-10-28T07:23:36Z</dcterms:modified>
</cp:coreProperties>
</file>