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7835" windowHeight="12075"/>
  </bookViews>
  <sheets>
    <sheet name="ματσανης ΟΕ" sheetId="1" r:id="rId1"/>
  </sheets>
  <calcPr calcId="125725"/>
</workbook>
</file>

<file path=xl/calcChain.xml><?xml version="1.0" encoding="utf-8"?>
<calcChain xmlns="http://schemas.openxmlformats.org/spreadsheetml/2006/main">
  <c r="V54" i="1"/>
  <c r="W54"/>
  <c r="AC19"/>
  <c r="AC20"/>
  <c r="AC21"/>
  <c r="AC22"/>
  <c r="AC24"/>
  <c r="AC25"/>
  <c r="AC26"/>
  <c r="AC28"/>
  <c r="AC29"/>
  <c r="AC30"/>
  <c r="AC31"/>
  <c r="AC33"/>
  <c r="AC35"/>
  <c r="AC36"/>
  <c r="AC38"/>
  <c r="AC40"/>
  <c r="AC42"/>
  <c r="AC43"/>
  <c r="AC44"/>
  <c r="AC45"/>
  <c r="AC47"/>
  <c r="AC48"/>
  <c r="AC50"/>
  <c r="AC51"/>
  <c r="AC52"/>
  <c r="AC15"/>
  <c r="AC16"/>
  <c r="AC17"/>
  <c r="AC14"/>
  <c r="R2" l="1"/>
  <c r="AC2"/>
  <c r="R5"/>
  <c r="Q54"/>
  <c r="P54"/>
  <c r="R24"/>
  <c r="R25"/>
  <c r="R26"/>
  <c r="R20"/>
  <c r="R21"/>
  <c r="R15"/>
  <c r="R16"/>
  <c r="R47" l="1"/>
  <c r="R48"/>
  <c r="R49"/>
  <c r="R50"/>
  <c r="R51"/>
  <c r="R52"/>
  <c r="R53"/>
  <c r="R45"/>
  <c r="R44"/>
  <c r="R40" l="1"/>
  <c r="R41"/>
  <c r="R42"/>
  <c r="R43"/>
  <c r="R31"/>
  <c r="I3" l="1"/>
  <c r="R3" l="1"/>
  <c r="R6"/>
  <c r="R7"/>
  <c r="R8"/>
  <c r="R9"/>
  <c r="R36"/>
  <c r="R37"/>
  <c r="R38"/>
  <c r="R39"/>
  <c r="R29"/>
  <c r="R30"/>
  <c r="R33"/>
  <c r="R34"/>
  <c r="R35"/>
  <c r="T54"/>
  <c r="U54"/>
  <c r="R17" l="1"/>
  <c r="S54" s="1"/>
  <c r="R19"/>
  <c r="R27"/>
  <c r="R28"/>
  <c r="R14"/>
  <c r="R22"/>
  <c r="R54" l="1"/>
  <c r="X54"/>
  <c r="Y54"/>
  <c r="Z54"/>
  <c r="AA54"/>
  <c r="AB54"/>
  <c r="AC54" l="1"/>
</calcChain>
</file>

<file path=xl/sharedStrings.xml><?xml version="1.0" encoding="utf-8"?>
<sst xmlns="http://schemas.openxmlformats.org/spreadsheetml/2006/main" count="402" uniqueCount="238">
  <si>
    <t>αρ.</t>
  </si>
  <si>
    <t>ημερ.</t>
  </si>
  <si>
    <t>πράξη</t>
  </si>
  <si>
    <t>ποσό</t>
  </si>
  <si>
    <t>διαφορά</t>
  </si>
  <si>
    <t>200π.χ.-1</t>
  </si>
  <si>
    <t>ηθικώς πρέπει</t>
  </si>
  <si>
    <t>γίνονται υποχρεωτικά</t>
  </si>
  <si>
    <t>σύνολο</t>
  </si>
  <si>
    <t>παρατηρήσεις</t>
  </si>
  <si>
    <t>σχετικο συμβολαιο</t>
  </si>
  <si>
    <t>ΣΥΝΟΛΑ</t>
  </si>
  <si>
    <t>ζημία</t>
  </si>
  <si>
    <t>πρόσωπα</t>
  </si>
  <si>
    <t>πληρώθηκαν ταμεία - φόρος</t>
  </si>
  <si>
    <t xml:space="preserve">ΑΝΑΖΗΤΗΣΗ = αν έγινε μεταγραφή </t>
  </si>
  <si>
    <t>ΑΝΑΖΗΤΗΣΗ Δ/νση εμπορίου = ΤΑΝ -1,3%  /////   πληρωμή Δ.Ο.Υ. /// δημοσίευση</t>
  </si>
  <si>
    <t>πληρώθηκαν ταμεία - φόρος - ΦΠΑ</t>
  </si>
  <si>
    <t>φάκελος - συμβόλαιο  = ΌΧΙ αναγραφή ποσού σύστασης</t>
  </si>
  <si>
    <t>που είναι το 1,3%  /// πως πήγε στην Δ/νση εμπορίου /// γιατι ΔΕΝ ΕΝΗΜΕΡΩΘΗΚΕ η ΑΓΑΠΕ ;;; /// πως έγινε μεταγραφή ;;; /// γιατί ΔΕΝ ΔΩΣΑΝΕ το αντίγραφο να πάει στον φάκελο ;;;</t>
  </si>
  <si>
    <t>φάκελος = ΥΠΑΡΧΕΙ σχέδιο συμβολαίου = ΠΟΙΑΝΟΥ ;;;;;</t>
  </si>
  <si>
    <t>εφαρμογή ''e'' = ΌΧΙ αναγραφή στην επικεφαλίδα ποσού λύσης</t>
  </si>
  <si>
    <t>πρέπει να βρεθεί το γνήσιο ΓΙΑ ΝΑ μπουν τα ποσά</t>
  </si>
  <si>
    <t>είναι πολλαπλή ;;;</t>
  </si>
  <si>
    <t>ο έλεγχος βλέπει πως πληρώσανε παραπάνω 1,3% ΑΛΛΑ κάνει την πάπια</t>
  </si>
  <si>
    <t xml:space="preserve">εφαρμογ'η ''e'' = σελίς 13 = λείπει αΑ πληρωμής εθνικής 1,3% </t>
  </si>
  <si>
    <t xml:space="preserve">φάκελος - γνήσιο συμβόλαιο = σελίς 13 = λείπει αΑ πληρωμής εθνικής 1,3% </t>
  </si>
  <si>
    <t>φάκελος = υπάρχει φωτοτυπία το γνήσιο από Δ/νση εμπορίου = Δ.Ο.Υ. = 4.777,87€  = = ;;;;;; { μήπως η πραγματική αξία βάσει της οποίας έπρεπε να γίνει η μεταβίβαση μετοχών ;;;</t>
  </si>
  <si>
    <t>φάκελος = ΥΠΑΡΧΕΙ σχέδιο = ΠΟΙΑΝΟΥ ;;;;;</t>
  </si>
  <si>
    <t>πως έγινε συμβόλαιο ΑΦΟΥ η πληρωμή στην εθνική έγινε μετά από 4 ημέρες ;;;</t>
  </si>
  <si>
    <t>εφαρμογ'η ''e'' -επικεφαλίδα = αναφορά ΜΟΝΟ  σε τροποποίηση ονόματος ΟΕ</t>
  </si>
  <si>
    <t>φάκελος - γνήσιο συμβόλαιο =  ΚΑΜΙΑ αναφορά στην επικεφαλίδα , για μεταβίβαση μετοχώβν ΟΥΤΕ στα ποσά αγοραπωλησίας</t>
  </si>
  <si>
    <t>φάκελος = υπάρχει φωτοτυπία το γνήσιο από Δ/νση εμπορίου = συμπληρωμένο το κενό της σελίδος 13 ΑΠΌ ΆΛΛΟ γραφικό χαρακτήρα</t>
  </si>
  <si>
    <t>εφαρμογ'η ''e'' = ΚΑΜΙΑ αναφορά στην επικεφαλίδα , για μεταβίβαση μετοχώβν ΟΥΤΕ στα ποσά αγοραπωλησίας</t>
  </si>
  <si>
    <t>ΑΝΑΖΗΤΗΣΗ = αν έγινε μεταγραφή /// ΔΗΜΟΣΙΕΥΣΗ</t>
  </si>
  <si>
    <t>μέτοχοι</t>
  </si>
  <si>
    <t>έδρα</t>
  </si>
  <si>
    <t>ΑΦΜ</t>
  </si>
  <si>
    <t>ποσοστό</t>
  </si>
  <si>
    <t>επωνημία</t>
  </si>
  <si>
    <t xml:space="preserve">τροποποίηση ΟΕ /// αλαγη ονόματος </t>
  </si>
  <si>
    <t>κύρος</t>
  </si>
  <si>
    <t>σύστασηΟΕ</t>
  </si>
  <si>
    <t>????</t>
  </si>
  <si>
    <t>ΑΓΑΠΕ</t>
  </si>
  <si>
    <t>σε€</t>
  </si>
  <si>
    <t>διάρκεια</t>
  </si>
  <si>
    <t>έως 18-1-1987</t>
  </si>
  <si>
    <t>29-12-0986</t>
  </si>
  <si>
    <t>τροποπ καταστατ ΟΕ - παράταση</t>
  </si>
  <si>
    <t>έως 18-1-1997</t>
  </si>
  <si>
    <t>τροποπ καταστ ΟΕ - παράταση</t>
  </si>
  <si>
    <t>την τροποποίηση του 1996 ( ισχύ 1/1/1997 ) σε δικαιώματα ΚΑΙ ταμεία κλπ την ξεκίνησε πιο μπροστά</t>
  </si>
  <si>
    <t>έως 18-1-2007</t>
  </si>
  <si>
    <t>420-2/11/2006</t>
  </si>
  <si>
    <t>242-28/7/2011</t>
  </si>
  <si>
    <t>279-22/6/1977</t>
  </si>
  <si>
    <t>36-29/12/1986</t>
  </si>
  <si>
    <t>351-9-12-1996</t>
  </si>
  <si>
    <t>συμβολαιο γράφος</t>
  </si>
  <si>
    <t>έως 22-6-2019</t>
  </si>
  <si>
    <t>τροποποίηση ΟΕ - μεταβίβαση μετοχών</t>
  </si>
  <si>
    <t>τροποποίηση ΟΕ - έξοδος μετόχου</t>
  </si>
  <si>
    <t>τροποποίηση ΟΕ - είσοδος μετόχου</t>
  </si>
  <si>
    <t>βασιλεία</t>
  </si>
  <si>
    <t>ευάγγελος</t>
  </si>
  <si>
    <t>άραγε ΠΟΣΑ 1,3% πρέπει να μπούνε ;;;</t>
  </si>
  <si>
    <t>μΒασιλεια</t>
  </si>
  <si>
    <t xml:space="preserve">κρύβουν στο σώμα του συμβολαίου σε ποιόν συμβολαιογράφο πήγανε = ΤΟΥΣ ΠΗΡΕ ΤΟ ΣΚΑΛΠ </t>
  </si>
  <si>
    <t>κρύβουν έγγραφο από Δ/νση εμπορίου = ΕΜΦΑΝΙΖΟΝΤΑΙ δικαιώματα</t>
  </si>
  <si>
    <t>κρύβουν στο σώμα του συμβολαίου σε ποιόν συμβολαιογράφο πήγανε = ΜΠΗΚΑΝ 1,3% κλπ ΦΡΟΥΤΑ</t>
  </si>
  <si>
    <t xml:space="preserve">τροποποίηση ΟΕ - αλαγή έδρας </t>
  </si>
  <si>
    <t>τροποποίσηση ΟΕ - αμοιβέα μετάθεση</t>
  </si>
  <si>
    <t>υπάρχει κ-15 = 1,3% ;;;</t>
  </si>
  <si>
    <t>γιατί θέλαν 10 αντίγραφα ;;;;</t>
  </si>
  <si>
    <t>???;;; = ΤΙ ΕΊΝΑΙ αμοιβέα μετάθεση ;;;; φοιτητή ή φαντάρου ή ;;;;</t>
  </si>
  <si>
    <t>φάκελος - γνήσιο συμβόλαιο = λείπει η συνημένη απόφαση νομάρχη</t>
  </si>
  <si>
    <t>πληρεξούσιο -[ για αμάξι</t>
  </si>
  <si>
    <t>πληρεξούσιο [ για γονική</t>
  </si>
  <si>
    <t xml:space="preserve">γονική </t>
  </si>
  <si>
    <t>ΛΑΘΟΣ στα φύλλα = είναι 6 αντι 5</t>
  </si>
  <si>
    <t>φάκελος - = σημειώσεις λογαριασμού</t>
  </si>
  <si>
    <t>έως 23-6-2011</t>
  </si>
  <si>
    <t>εκπρό σωπος</t>
  </si>
  <si>
    <t>451-27/12/10</t>
  </si>
  <si>
    <t>έως 31-12-2018</t>
  </si>
  <si>
    <t>τροποποίηση ΟΕ - αποχώρηση μετόχου</t>
  </si>
  <si>
    <t>μεταβίβαση μετοχών</t>
  </si>
  <si>
    <t>τροποποίηση ΟΕ</t>
  </si>
  <si>
    <t xml:space="preserve">φάκελος - σημείωση επί συμβολαίου = ΑΠΛΗΡΩΤΟ </t>
  </si>
  <si>
    <t>έφυγε ΚΑΙ ΠΗΡΕ ΜΟΝΟ 73,37;;;;</t>
  </si>
  <si>
    <t>η καθαρή θέση της ΟΕ ;;;</t>
  </si>
  <si>
    <t>έχει ενδιαφέρον τι δηλώθηκε στην Δ.Ο.Υ. ΚΑΙ ΠΟΙΟΣ το παρέλαβε</t>
  </si>
  <si>
    <t>κ-15 = ΠΡΕΠΕΙ να πληρώθηκαν εθνική = ΑΝΑΖΗΤΗΣΗ</t>
  </si>
  <si>
    <t>μπήκε ΜΟΝΟ με 73,37;;;; ΚΑΙ ΕΧΕΙ το 25% ;;;</t>
  </si>
  <si>
    <t>η καθαρή θέση της αγοράς μετοχών της ΟΕ ;;;</t>
  </si>
  <si>
    <t>ΑΝ ΕΊΝΑΙ ΔΥΝΑΤΟΝ ένα αντίγραφο ??????</t>
  </si>
  <si>
    <t>κ-15-17 = ΠΡΕΠΕΙ να πληρώθηκαν εθνική = ΑΝΑΖΗΤΗΣΗ</t>
  </si>
  <si>
    <t>τροποποίηση ΟΕ - αλαγη ονόματος</t>
  </si>
  <si>
    <t>τροποποίηση ΟΕ - καταστατικο</t>
  </si>
  <si>
    <t>πληρώθηκαν φόρος - ΦΠΑ</t>
  </si>
  <si>
    <r>
      <t xml:space="preserve">εφαρμογή ''e'' = ΠΑΛΙ </t>
    </r>
    <r>
      <rPr>
        <b/>
        <sz val="8"/>
        <color rgb="FFFF0000"/>
        <rFont val="Arial"/>
        <family val="2"/>
        <charset val="161"/>
      </rPr>
      <t>2-11-2006 τροποποιητικό καταστατικό ΑΝΤΙ συμβόλαιο του ????</t>
    </r>
  </si>
  <si>
    <r>
      <t xml:space="preserve">φάκελος - γνήσιο = ΠΑΛΙ </t>
    </r>
    <r>
      <rPr>
        <b/>
        <sz val="8"/>
        <color rgb="FFFF0000"/>
        <rFont val="Arial"/>
        <family val="2"/>
        <charset val="161"/>
      </rPr>
      <t>2-11-2006 τροποποιητικό καταστατικό ΑΝΤΙ συμβόλαιο του ????</t>
    </r>
  </si>
  <si>
    <t>αΑ πρωτοδ. ή Δ/νση Εμπορ ή ΓΕΜΗ</t>
  </si>
  <si>
    <t>ΑΦΜ δεν υπάρχει ΠΟΥΘΕΝΑ</t>
  </si>
  <si>
    <t>????-2006</t>
  </si>
  <si>
    <t>ΑΝΑΖΗΤΗΣΗ μεταγραφών</t>
  </si>
  <si>
    <t xml:space="preserve">με τι ποσά λύση ;;; </t>
  </si>
  <si>
    <t>που πήγε ΟΛΟΣ ο εξοπλισμός100.000€</t>
  </si>
  <si>
    <t>εφαρμογή ''e'' = ΛΕΙΠΕΙ αα ΓΕΜΗ για 13561</t>
  </si>
  <si>
    <t>ΑΝ ΕΊΝΑΙ ΔΥΝΑΤΟΝ = ένα αντίγραφο</t>
  </si>
  <si>
    <t>ΠΟΙΟΣ είναι στο φαρμακείο στην Ποταμιά ;;;</t>
  </si>
  <si>
    <t>συνημμένη η αίτησση ΠΡΟΣ γεμη και όχι η καταχώρηση στο ΓΕΜΗ</t>
  </si>
  <si>
    <t>ΑΝΑΖΗΤΗΣΗ φόρων Δ.Ο.Υ.</t>
  </si>
  <si>
    <t>φάκελος - σημειώσεις = ποσά</t>
  </si>
  <si>
    <t>ο ''αέρας'' = ΠΟΤΕ ΔΕΝ ΑΝΑΦΕΡΘΗΚΕ</t>
  </si>
  <si>
    <t>ΠΟΣΟ ενσωμάτωσης στην ΟΕ ;;;;</t>
  </si>
  <si>
    <t>ΠΟΤΕ &amp; ΠΩΣ έγινε παράταση ή λύση ;;;</t>
  </si>
  <si>
    <t>σύσταση ΟΕ - καταστατικό</t>
  </si>
  <si>
    <t>σύσταση ΟΕ - είσοδος μετόχου</t>
  </si>
  <si>
    <t>σύσταση ΟΕ - απορόφηση ατομικής επιχείρησης</t>
  </si>
  <si>
    <t>σύσταση ΟΕ  - καταστατικό</t>
  </si>
  <si>
    <t>σύσταση ΟΕ  - είσοδος μετόχου</t>
  </si>
  <si>
    <t>λύση ΟΕ</t>
  </si>
  <si>
    <t>λύση ΟΕ - έξοδος μετόχου</t>
  </si>
  <si>
    <t>ποιος ΔΙΑΒΟΛΑΚΟΣ = δικηγόρος τα μαγείρεψε ΌΛΑ αυτά</t>
  </si>
  <si>
    <t>εφαρμογ'η ''e'' = ΚΑΜΙΑ αναφορά στην επικεφαλίδα , για ΠΟΣΑ σύστασης</t>
  </si>
  <si>
    <t>που πήγε ΟΛΗ η αποθήκη 250.000€ του πρώην φαρμακείου</t>
  </si>
  <si>
    <t>εφαρμογή ''e'' = ΌΧΙ αναγραφή στην επικεφαλίδα ποσού σύστασης</t>
  </si>
  <si>
    <t>ΠΟΣΟ ενσωμάτωσης ατομικής στην ΟΕ ;;;;</t>
  </si>
  <si>
    <t>εφαρμογ'η ''e'' -επικεφαλίδα = αναφορά ΜΟΝΟ  σε σύσταση ΟΕ</t>
  </si>
  <si>
    <t>άραγε ΠΟΣΑ 0,125% &amp; 0,65% πρέπει να μπούνε ;;;</t>
  </si>
  <si>
    <t>&amp; οι δύο</t>
  </si>
  <si>
    <t>που πήγε ΟΛΗ η αποθήκη 350.000€</t>
  </si>
  <si>
    <t>ΛΕΙΠΕΙ ο ισολογισμός</t>
  </si>
  <si>
    <t>έχει ενδιαφέρον τι δηλώθηκε στην Δ/νση εμπορίου ΚΑΙ ΠΟΙΟΣ το παρέλαβε</t>
  </si>
  <si>
    <t>πόσο αποτιμήθηκε η απορόφηση = ΔΙΚΑΙΩΜΑΤΑ ;;;</t>
  </si>
  <si>
    <t>ΔΟΛΟΣ</t>
  </si>
  <si>
    <t>λόγω ΔΟΛΟΥ , όλα τα ποσά πάνε ΥΠΟΧΡΕΩΤΙΚΑ , με ΖΗΛ-πχ,-1 ''βάσει ΤΑΝ''</t>
  </si>
  <si>
    <t xml:space="preserve">με τα παιδιά Κύρο ή Γεώργιο , στο γραφείο δίπλα από της κ. Τερζίδου Ραλλού , οίο έχει ως πινακίδα : ‘’αρχείο Κύρου Τερζίδη’’ , 4μμ έως 7μμ καθημερινώς </t>
  </si>
  <si>
    <t xml:space="preserve">ΚΑΙ να ζητήσει ραντεβού μαζί μου , στο οποίο , πρέπει , να αντιπαρατεθεί στα οριζόμενα από εμένα </t>
  </si>
  <si>
    <t>και ως προς τις παραμμέτρους των διαδραμματιζόμενων</t>
  </si>
  <si>
    <t>και ως προς το ύψος των υποχρεώσεων {{{ ΑΝ τελικά έχω δίκαιο ΚΑΙ ευσταθούν }}}</t>
  </si>
  <si>
    <t xml:space="preserve">και ΙΔΙΩΣ , να αποφύγεται το καθεστώς 223 </t>
  </si>
  <si>
    <t xml:space="preserve">Μπορείτε να ενημερωθείτε , αν μπειτε στο ΖΗΛ , και στα επίμαχα σημεία  223 , 219 , 218 , λόγω 283 </t>
  </si>
  <si>
    <t>τα σημεία ( γραμμή/στήλη ) , οδηγούν σε ΔΟΛΟ : 15AD , 16AD-AF , 17AD-AE-AG-AH , 19AE-AF-AG-AH-AK , 20AG , 21AD , 22AE-AG-AK , 24AJ-AK , 25AE-AI-AJ , 26AE-AG-AI-AK , 28AK-AM , 29AF-AK , 30AH-AJ , 36AE-AF-AH , 42AK , 47AF-AI , 50AF-AH-AK , 51AF-AG-AK</t>
  </si>
  <si>
    <t>ΑΝ δεν τεκμηριωθεί ΔΟΛΟΣ , τα ποσά των στηλών S &amp; U αφαιρούνται</t>
  </si>
  <si>
    <t>Έχετε στιγματιστεί στο 219 , στην θέση 8’</t>
  </si>
  <si>
    <t>ταμεία</t>
  </si>
  <si>
    <t>κ-15-17</t>
  </si>
  <si>
    <t>τα σημεία ( γραμμή/στήλη ) , οδηγούν σε ΤΟΓΚΑ : 42AG , 43AG . ΚΑΤΟΠΙΝ ύπνωσης της ΑΓΑΠΕ θα εξαχθεί συμπέρασμα</t>
  </si>
  <si>
    <t>η ''e'' εφαρμογή είναι κατεστραμένη ΟΠΟΤΕ μέχρι στιγμής ο χάρτης ΕΧΕΙ ως ανωτέρω</t>
  </si>
  <si>
    <t>φάκελος - σημείωση επί συμβολαίου = ΑΝΑΓΡΑΦΟ { = ;; ΤΙ ;;; = μήπως ΝΑ ΜΗΝ μεταγραφεί ;;;</t>
  </si>
  <si>
    <t>ΑΝ ΕΊΝΑΙ ΔΥΝΑΤΟΝ = χωρίς αντίγραφα</t>
  </si>
  <si>
    <t>επισυνάπτεται ισολογισμός {{{ = του κόλου &amp; ανεπαρκής για λύση }}} = ΤΙ ΛΕΕΙ η νομοθεσία ;;;;;;;;;;;;; που είναι τα περιουσιακά στοιχεία ;;;;;;;;;; που είναι η αποθήκη ;;;;;;;</t>
  </si>
  <si>
    <t>ΣΥΝΗΜΜΕΝΑ</t>
  </si>
  <si>
    <t>ΚΑΙ θα κατευθυνθεί προς 223</t>
  </si>
  <si>
    <t>7] λογιστής</t>
  </si>
  <si>
    <t>8] δικηγόρος</t>
  </si>
  <si>
    <t xml:space="preserve">θα αναζητηθεί εν ευθέτω χρόνω </t>
  </si>
  <si>
    <t xml:space="preserve">θα διερευνηθεί εν ευθέτω χρόνω </t>
  </si>
  <si>
    <t>τα ανωτέρω δεδομένα ΕΙΝΑΙ συνεχώς υπό ανάλυση</t>
  </si>
  <si>
    <t>…///…</t>
  </si>
  <si>
    <t>να επικοινωνήσει ο εκπρόσωπος σας ( δικηγόρος = ΌΧΙ όποιος μαγείρεψε ΌΛΑ τα ανωτέρω ) , ( λογιστής , γείτονας , παιδί σας , …  ) {{{ αρκεί να δεχτώ την παρουσία του }}}</t>
  </si>
  <si>
    <t>από έγγραφα προς υπηρεσίες</t>
  </si>
  <si>
    <t xml:space="preserve">15] η γραμματοσειρά της εφαρμογής στην κ. Τερζίδου </t>
  </si>
  <si>
    <t xml:space="preserve">είναι η Bookman Old Style &amp; 12’ </t>
  </si>
  <si>
    <t>Υπ’ όψιν :</t>
  </si>
  <si>
    <t>Έχετε διορία μέχρι 2020-03-17</t>
  </si>
  <si>
    <t>2] συμβόλαια περί …... = προσοχή στα ποσοστά μετόχων . Η …... νομοθεσία απαγορεύει κάτω από 50%</t>
  </si>
  <si>
    <t>3] συμβόλαια περί ……….. = προσοχή στην έδρα των ….. ( ??? &amp; ??? ) σε ΣΥΝΔΥΑΣΜΟ με το ποιες οικονομικές οντότητες λειτουργούν εντός αυτών = η ‘’παρτούζα’’ είναι η μικρότερη λέξη που μπορώ να βάλω .</t>
  </si>
  <si>
    <t>4] συμβόλαια περί …... = προσοχή στην έλλειψη αριθμών πρωτοδικείου &amp; ΓΕΜΗ &amp; ΑΦΜ</t>
  </si>
  <si>
    <t>5] συμβόλαια περί ……. = προσοχή στην αλαξοκολιά επωνυμιών</t>
  </si>
  <si>
    <t>6] συμβόλαια περί …..= προσοχή στην χρονική εκτέλεση των συμβολαίων (???? &amp; ????? ) - ( ??? &amp; ???? )– ( ???? &amp; ???? )</t>
  </si>
  <si>
    <r>
      <t>7] συμβόλαιο ???  = ο ??? που έχει …….. στην ……... ''</t>
    </r>
    <r>
      <rPr>
        <b/>
        <sz val="12"/>
        <color rgb="FFFF0000"/>
        <rFont val="Arial"/>
        <family val="2"/>
        <charset val="161"/>
      </rPr>
      <t>ΠΡΟΣΛΑΜΒΑΝΕΙ ως συναίτερο</t>
    </r>
    <r>
      <rPr>
        <sz val="12"/>
        <color theme="1"/>
        <rFont val="Arial"/>
        <family val="2"/>
        <charset val="161"/>
      </rPr>
      <t>'' του την ….. = ΑΝ ΕΙΝΑΙ ΔΥΝΑΤΟΝ</t>
    </r>
  </si>
  <si>
    <t xml:space="preserve">τα συμβόλαια …. -…. -…. -…. είναι σε Arial -12’ </t>
  </si>
  <si>
    <t>τα συμβόλαια ... -…. είναι σε Arial -12’ ( χωρίς την απόσταση 0,1 μεταξύ γραμμών )</t>
  </si>
  <si>
    <t>τα συμβόλαια ….. -….. είναι σε Bookman Old Style &amp; 12’ ( χωρίς την απόσταση 0,1 μεταξύ γραμμών ) , ( και με παραγράφους = ΠΟΤΕ δεν το κάνει η κ. Τερζίδου)</t>
  </si>
  <si>
    <t>6] ΤΑΝ = συμβόλαιο …. πήρε παραπάνω  1,91 ΑΛΛΑ τα καταπίνει , …… όπωςόλοι κάνουν στην Ομόνοια , όπου είναι το κτίριο σας , μετά την δύση</t>
  </si>
  <si>
    <t xml:space="preserve">4] ΓΕΜΗ =  με τι καταστατικά , έγινε ότι έγινε στις ΟΕ , με τα συμβόλαια ???? , ???? , ???? , ΚΑΙ κάνατε δημοσιεύσεις στα φεκ </t>
  </si>
  <si>
    <t xml:space="preserve">3] νομαρχία - δ/νση εμπορίου = με τι καταστατικά , έγινε ότι έγινε στις ΟΕ , με τα συμβόλαια …. , ….. , …. , …..  , …. , ΚΑΙ κάνατε δημοσιεύσεις στα φεκ </t>
  </si>
  <si>
    <t>2] πρωτοδικείο = με τι καταστατικά , έγινε ότι έγινε στις ΟΕ , με τα συμβόλαια ….. , …... , …. , …..</t>
  </si>
  <si>
    <t>???</t>
  </si>
  <si>
    <t>1ο</t>
  </si>
  <si>
    <t>2ο</t>
  </si>
  <si>
    <t>3ο</t>
  </si>
  <si>
    <t>4ο</t>
  </si>
  <si>
    <t>5ο</t>
  </si>
  <si>
    <t>6ο</t>
  </si>
  <si>
    <t>7ο</t>
  </si>
  <si>
    <t>8ο</t>
  </si>
  <si>
    <t>9ο</t>
  </si>
  <si>
    <t>10ο</t>
  </si>
  <si>
    <t>11ο</t>
  </si>
  <si>
    <t>…………ΟΕ</t>
  </si>
  <si>
    <r>
      <t>ΑΠΌ ……………...</t>
    </r>
    <r>
      <rPr>
        <b/>
        <sz val="8"/>
        <color rgb="FFFF0000"/>
        <rFont val="Arial"/>
        <family val="2"/>
        <charset val="161"/>
      </rPr>
      <t>&amp; ΣΙΑ ΟΕ</t>
    </r>
    <r>
      <rPr>
        <sz val="8"/>
        <color theme="1"/>
        <rFont val="Arial"/>
        <family val="2"/>
        <charset val="161"/>
      </rPr>
      <t xml:space="preserve"> … ΣΕ ……………….. &amp; …. ΟΕ</t>
    </r>
  </si>
  <si>
    <t>………….. &amp; ΣΙΑ ΟΕ</t>
  </si>
  <si>
    <t>…….. &amp; ΣΙΑ ΟΕ</t>
  </si>
  <si>
    <r>
      <t xml:space="preserve">από </t>
    </r>
    <r>
      <rPr>
        <sz val="8"/>
        <color rgb="FFFF0000"/>
        <rFont val="Arial"/>
        <family val="2"/>
        <charset val="161"/>
      </rPr>
      <t>αφοι …. Ο</t>
    </r>
    <r>
      <rPr>
        <sz val="8"/>
        <color theme="1"/>
        <rFont val="Arial"/>
        <family val="2"/>
        <charset val="161"/>
      </rPr>
      <t>Ε --- σε --- ……….. &amp; ΣΙΑ ΟΕ</t>
    </r>
  </si>
  <si>
    <r>
      <t>…... &amp; …. ΟΕ</t>
    </r>
    <r>
      <rPr>
        <sz val="8"/>
        <rFont val="Arial"/>
        <family val="2"/>
        <charset val="161"/>
      </rPr>
      <t xml:space="preserve"> {{{ λάθος = ……... ΟΕ</t>
    </r>
  </si>
  <si>
    <t>………….. ΟΕ</t>
  </si>
  <si>
    <t>………... ΣΙΑ ΟΕ</t>
  </si>
  <si>
    <t>αφοι …. ΟΕ</t>
  </si>
  <si>
    <t>1η</t>
  </si>
  <si>
    <t>2η</t>
  </si>
  <si>
    <t>έπρεπε ΝΑ χρεώσει</t>
  </si>
  <si>
    <t>χρέωσε</t>
  </si>
  <si>
    <t>1ος</t>
  </si>
  <si>
    <t>2ος</t>
  </si>
  <si>
    <t xml:space="preserve">2ος  </t>
  </si>
  <si>
    <t>3η</t>
  </si>
  <si>
    <t>2ος &amp; 3η</t>
  </si>
  <si>
    <t>2ος &amp; 3η &amp; 1ος</t>
  </si>
  <si>
    <t>3η  &amp; 1ος</t>
  </si>
  <si>
    <t>4η</t>
  </si>
  <si>
    <t>5η</t>
  </si>
  <si>
    <t>3η &amp; 5η</t>
  </si>
  <si>
    <t>φάκελος = ΛΕΙΠΕΙ βεβαίωση Δ/νσης …..</t>
  </si>
  <si>
    <t>έδρα 1η = σε ποιο ….. ΕΊΝΑΙ ΟΛΟΙ αυτοί ;;;</t>
  </si>
  <si>
    <t>έδρα 2η  = σε ποιο ……. ΕΊΝΑΙ ΟΛΟΙ αυτοί ;;;</t>
  </si>
  <si>
    <t>εγκρίθηκε ….. . ΤΩΡΑ ποιος αγοράζει ΚΑΙ ποιος πουλάει</t>
  </si>
  <si>
    <t>ΤΙ ΕΓΙΝΕ με το υφιστάμενο ΑΦΜ - ….. = αποροφήθηκε ; - εξαγοράστηκε; - συγχωνεύτηκε; - υπάρχει ακόμα ;;</t>
  </si>
  <si>
    <r>
      <t xml:space="preserve">ΛΑΘΟΣ εγγραφή ονομασίας = </t>
    </r>
    <r>
      <rPr>
        <b/>
        <sz val="8"/>
        <color rgb="FFFF0000"/>
        <rFont val="Arial"/>
        <family val="2"/>
        <charset val="161"/>
      </rPr>
      <t>….. ΟΕ</t>
    </r>
    <r>
      <rPr>
        <sz val="8"/>
        <color theme="1"/>
        <rFont val="Arial"/>
        <family val="2"/>
        <charset val="161"/>
      </rPr>
      <t xml:space="preserve"> {{{ σωστό = ….. ΟΕ</t>
    </r>
  </si>
  <si>
    <t>???;;; = ΠΟΙΩΝ ??????/ ;;;;</t>
  </si>
  <si>
    <t>ΆΛΛΟ δύο ……. { = 2 ξεχωριστές οικονομικές οντότητες }  ΚΑΙ ΆΛΛΟ … Ονομ. Εταιρεια ''……... .. άννας &amp; καιάφα''</t>
  </si>
  <si>
    <r>
      <t>ο 1ος  που έχει … 2η εδρα  ''</t>
    </r>
    <r>
      <rPr>
        <b/>
        <sz val="8"/>
        <color rgb="FFFF0000"/>
        <rFont val="Arial"/>
        <family val="2"/>
        <charset val="161"/>
      </rPr>
      <t>ΠΡΟΣΛΑΜΒΑΝΕΙ ως συναίτερο'' τ</t>
    </r>
    <r>
      <rPr>
        <sz val="8"/>
        <rFont val="Arial"/>
        <family val="2"/>
        <charset val="161"/>
      </rPr>
      <t xml:space="preserve">ου την 3η = ΑΝ ΕΊΝΑΙ ΔΥΝΑΤΟΝ </t>
    </r>
  </si>
  <si>
    <t>που πήγε ΟΛΟΣ ο εξοπλισμός100.000€ της πρώην επιχείρησης ?;;;;;;;;</t>
  </si>
  <si>
    <t>εδρα 2η  = σε ποιο ….. ΕΊΝΑΙ ΟΛΟΙ αυτοί ;;;</t>
  </si>
  <si>
    <t>εφαρμογή ''e'' = ΛΕΙΠΕΙ βεβαίωση Δ/νσης ….</t>
  </si>
  <si>
    <r>
      <t xml:space="preserve">φάκελος - γνήσιο συμβόλαιο = με την απόφαση νομάρχη 7-2793-22/10/2015 επιτρέπεται </t>
    </r>
    <r>
      <rPr>
        <b/>
        <sz val="12"/>
        <color rgb="FFFF0000"/>
        <rFont val="Arial"/>
        <family val="2"/>
        <charset val="161"/>
      </rPr>
      <t xml:space="preserve">ΑΜΟΙΒΕΑ …….. των …. </t>
    </r>
  </si>
  <si>
    <t>στην εφαρμογή ''e'' στο …. = ΔΕΝ ΕΧΕΙ ποσό σύστασης</t>
  </si>
  <si>
    <t>εφαρμογ'η ''e'' = ΚΑΜΙΑ αναφορά στην επικεφαλίδα , για ΕΞΑΓΟΡΑ ή ΣΥΓΧΩΝΕΥΣΗ του υφιστάμενου ……</t>
  </si>
  <si>
    <t>φάκελος = υπάρχει απόφαση νομάρχη 22-10-2015 για αμοιβέα ……</t>
  </si>
  <si>
    <t>εφαρμογή ''e'' = ΛΕΙΠΕΙ αα ΓΕΜΗ για …</t>
  </si>
  <si>
    <t>εφαρμογή ''e'' = ΛΕΙΠΕΙ αα ΓΕΜΗ για ……</t>
  </si>
  <si>
    <t>εφαρμογή ''e'' = ΛΕΙΠΕΙ αα Πρωτοδικείου για ……..</t>
  </si>
  <si>
    <t>ΆΛΛΟ δύο …... { = 2 ξεχωριστές οικονομικές οντότητες }  ΚΑΙ ΆΛΛΟ … Ονομ. Εταιρεια ''….. .. άννας &amp; καιάφα''</t>
  </si>
  <si>
    <t>που πήγε ΟΛΟΣ ο εξοπλισμός100.000€ του πρώην ….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</si>
</sst>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17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b/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rgb="FFFF0000"/>
      <name val="Arial"/>
      <family val="2"/>
      <charset val="161"/>
    </font>
    <font>
      <sz val="8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2"/>
      <color rgb="FFFF0000"/>
      <name val="Arial"/>
      <family val="2"/>
      <charset val="161"/>
    </font>
    <font>
      <b/>
      <sz val="14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u val="singleAccounting"/>
      <sz val="12"/>
      <color rgb="FF00B05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4257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244">
    <xf numFmtId="0" fontId="0" fillId="0" borderId="0" xfId="0"/>
    <xf numFmtId="0" fontId="3" fillId="0" borderId="0" xfId="0" applyFont="1"/>
    <xf numFmtId="0" fontId="3" fillId="0" borderId="1" xfId="0" applyFont="1" applyBorder="1"/>
    <xf numFmtId="43" fontId="3" fillId="0" borderId="1" xfId="1" applyFont="1" applyBorder="1"/>
    <xf numFmtId="43" fontId="3" fillId="0" borderId="0" xfId="1" applyFont="1"/>
    <xf numFmtId="164" fontId="3" fillId="0" borderId="1" xfId="1" applyNumberFormat="1" applyFont="1" applyBorder="1"/>
    <xf numFmtId="164" fontId="3" fillId="0" borderId="0" xfId="1" applyNumberFormat="1" applyFont="1"/>
    <xf numFmtId="14" fontId="3" fillId="0" borderId="1" xfId="0" applyNumberFormat="1" applyFont="1" applyBorder="1"/>
    <xf numFmtId="14" fontId="3" fillId="0" borderId="0" xfId="0" applyNumberFormat="1" applyFont="1"/>
    <xf numFmtId="0" fontId="2" fillId="0" borderId="0" xfId="0" applyFont="1" applyAlignment="1">
      <alignment horizontal="center" wrapText="1"/>
    </xf>
    <xf numFmtId="164" fontId="3" fillId="0" borderId="5" xfId="1" applyNumberFormat="1" applyFont="1" applyBorder="1"/>
    <xf numFmtId="0" fontId="3" fillId="0" borderId="5" xfId="0" applyFont="1" applyBorder="1"/>
    <xf numFmtId="43" fontId="3" fillId="0" borderId="5" xfId="1" applyFont="1" applyBorder="1"/>
    <xf numFmtId="164" fontId="2" fillId="0" borderId="6" xfId="1" applyNumberFormat="1" applyFont="1" applyBorder="1" applyAlignment="1">
      <alignment horizontal="center" wrapText="1"/>
    </xf>
    <xf numFmtId="14" fontId="2" fillId="0" borderId="6" xfId="0" applyNumberFormat="1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43" fontId="2" fillId="0" borderId="6" xfId="1" applyFont="1" applyBorder="1" applyAlignment="1">
      <alignment horizontal="center" wrapText="1"/>
    </xf>
    <xf numFmtId="43" fontId="2" fillId="2" borderId="6" xfId="1" applyFont="1" applyFill="1" applyBorder="1" applyAlignment="1">
      <alignment horizontal="center" wrapText="1"/>
    </xf>
    <xf numFmtId="43" fontId="2" fillId="3" borderId="6" xfId="1" applyFont="1" applyFill="1" applyBorder="1" applyAlignment="1">
      <alignment horizontal="center" wrapText="1"/>
    </xf>
    <xf numFmtId="43" fontId="2" fillId="4" borderId="6" xfId="1" applyFont="1" applyFill="1" applyBorder="1" applyAlignment="1">
      <alignment horizontal="center" wrapText="1"/>
    </xf>
    <xf numFmtId="0" fontId="7" fillId="0" borderId="0" xfId="0" applyFont="1"/>
    <xf numFmtId="43" fontId="7" fillId="0" borderId="1" xfId="1" applyFont="1" applyBorder="1"/>
    <xf numFmtId="43" fontId="2" fillId="5" borderId="6" xfId="1" applyFont="1" applyFill="1" applyBorder="1" applyAlignment="1">
      <alignment horizontal="center" wrapText="1"/>
    </xf>
    <xf numFmtId="43" fontId="2" fillId="6" borderId="6" xfId="1" applyFont="1" applyFill="1" applyBorder="1" applyAlignment="1">
      <alignment horizontal="center" wrapText="1"/>
    </xf>
    <xf numFmtId="43" fontId="3" fillId="3" borderId="1" xfId="1" applyFont="1" applyFill="1" applyBorder="1"/>
    <xf numFmtId="0" fontId="3" fillId="0" borderId="1" xfId="0" applyFont="1" applyFill="1" applyBorder="1"/>
    <xf numFmtId="43" fontId="3" fillId="6" borderId="1" xfId="1" applyFont="1" applyFill="1" applyBorder="1"/>
    <xf numFmtId="164" fontId="7" fillId="2" borderId="4" xfId="1" applyNumberFormat="1" applyFont="1" applyFill="1" applyBorder="1" applyAlignment="1">
      <alignment horizontal="right"/>
    </xf>
    <xf numFmtId="0" fontId="3" fillId="0" borderId="1" xfId="0" applyFont="1" applyBorder="1" applyAlignment="1">
      <alignment wrapText="1"/>
    </xf>
    <xf numFmtId="14" fontId="3" fillId="3" borderId="5" xfId="0" applyNumberFormat="1" applyFont="1" applyFill="1" applyBorder="1"/>
    <xf numFmtId="0" fontId="3" fillId="3" borderId="5" xfId="0" applyFont="1" applyFill="1" applyBorder="1"/>
    <xf numFmtId="164" fontId="3" fillId="3" borderId="5" xfId="1" applyNumberFormat="1" applyFont="1" applyFill="1" applyBorder="1"/>
    <xf numFmtId="164" fontId="7" fillId="2" borderId="4" xfId="1" applyNumberFormat="1" applyFont="1" applyFill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7" fillId="2" borderId="4" xfId="1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43" fontId="3" fillId="0" borderId="7" xfId="1" applyFont="1" applyBorder="1" applyAlignment="1">
      <alignment wrapText="1"/>
    </xf>
    <xf numFmtId="43" fontId="3" fillId="0" borderId="1" xfId="1" applyFont="1" applyBorder="1" applyAlignment="1">
      <alignment wrapText="1"/>
    </xf>
    <xf numFmtId="43" fontId="7" fillId="2" borderId="4" xfId="1" applyFont="1" applyFill="1" applyBorder="1" applyAlignment="1">
      <alignment horizontal="right"/>
    </xf>
    <xf numFmtId="9" fontId="3" fillId="0" borderId="5" xfId="0" applyNumberFormat="1" applyFont="1" applyBorder="1" applyAlignment="1">
      <alignment horizontal="center"/>
    </xf>
    <xf numFmtId="14" fontId="3" fillId="0" borderId="1" xfId="0" applyNumberFormat="1" applyFont="1" applyFill="1" applyBorder="1" applyAlignment="1"/>
    <xf numFmtId="14" fontId="3" fillId="0" borderId="5" xfId="0" applyNumberFormat="1" applyFont="1" applyFill="1" applyBorder="1"/>
    <xf numFmtId="0" fontId="3" fillId="0" borderId="6" xfId="0" applyFont="1" applyBorder="1" applyAlignment="1">
      <alignment horizontal="center" wrapText="1"/>
    </xf>
    <xf numFmtId="0" fontId="3" fillId="0" borderId="5" xfId="0" applyFont="1" applyFill="1" applyBorder="1" applyAlignment="1">
      <alignment horizontal="center"/>
    </xf>
    <xf numFmtId="0" fontId="3" fillId="7" borderId="1" xfId="0" applyFont="1" applyFill="1" applyBorder="1" applyAlignment="1">
      <alignment wrapText="1"/>
    </xf>
    <xf numFmtId="43" fontId="3" fillId="8" borderId="5" xfId="1" applyFont="1" applyFill="1" applyBorder="1"/>
    <xf numFmtId="43" fontId="3" fillId="8" borderId="1" xfId="1" applyFont="1" applyFill="1" applyBorder="1"/>
    <xf numFmtId="164" fontId="3" fillId="9" borderId="5" xfId="1" applyNumberFormat="1" applyFont="1" applyFill="1" applyBorder="1"/>
    <xf numFmtId="14" fontId="3" fillId="9" borderId="5" xfId="0" applyNumberFormat="1" applyFont="1" applyFill="1" applyBorder="1"/>
    <xf numFmtId="0" fontId="3" fillId="9" borderId="5" xfId="0" applyFont="1" applyFill="1" applyBorder="1"/>
    <xf numFmtId="0" fontId="3" fillId="9" borderId="5" xfId="0" applyFont="1" applyFill="1" applyBorder="1" applyAlignment="1">
      <alignment horizontal="center"/>
    </xf>
    <xf numFmtId="43" fontId="3" fillId="9" borderId="5" xfId="1" applyFont="1" applyFill="1" applyBorder="1"/>
    <xf numFmtId="43" fontId="3" fillId="9" borderId="1" xfId="1" applyFont="1" applyFill="1" applyBorder="1"/>
    <xf numFmtId="0" fontId="3" fillId="9" borderId="0" xfId="0" applyFont="1" applyFill="1"/>
    <xf numFmtId="43" fontId="4" fillId="9" borderId="5" xfId="1" applyFont="1" applyFill="1" applyBorder="1"/>
    <xf numFmtId="9" fontId="3" fillId="0" borderId="1" xfId="1" applyNumberFormat="1" applyFont="1" applyBorder="1"/>
    <xf numFmtId="43" fontId="3" fillId="8" borderId="1" xfId="1" applyFont="1" applyFill="1" applyBorder="1" applyAlignment="1">
      <alignment wrapText="1"/>
    </xf>
    <xf numFmtId="43" fontId="3" fillId="8" borderId="7" xfId="1" applyFont="1" applyFill="1" applyBorder="1" applyAlignment="1">
      <alignment wrapText="1"/>
    </xf>
    <xf numFmtId="0" fontId="3" fillId="6" borderId="7" xfId="0" applyFont="1" applyFill="1" applyBorder="1" applyAlignment="1">
      <alignment wrapText="1"/>
    </xf>
    <xf numFmtId="0" fontId="3" fillId="3" borderId="1" xfId="0" applyFont="1" applyFill="1" applyBorder="1" applyAlignment="1">
      <alignment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164" fontId="7" fillId="2" borderId="4" xfId="1" applyNumberFormat="1" applyFont="1" applyFill="1" applyBorder="1" applyAlignment="1">
      <alignment horizontal="right"/>
    </xf>
    <xf numFmtId="43" fontId="3" fillId="0" borderId="1" xfId="1" applyFont="1" applyFill="1" applyBorder="1"/>
    <xf numFmtId="0" fontId="3" fillId="0" borderId="0" xfId="0" applyFont="1" applyFill="1"/>
    <xf numFmtId="9" fontId="3" fillId="0" borderId="1" xfId="0" applyNumberFormat="1" applyFont="1" applyBorder="1" applyAlignment="1">
      <alignment horizontal="center"/>
    </xf>
    <xf numFmtId="9" fontId="3" fillId="0" borderId="1" xfId="0" applyNumberFormat="1" applyFont="1" applyFill="1" applyBorder="1" applyAlignment="1">
      <alignment horizontal="center"/>
    </xf>
    <xf numFmtId="0" fontId="3" fillId="0" borderId="8" xfId="0" applyFont="1" applyBorder="1"/>
    <xf numFmtId="164" fontId="3" fillId="7" borderId="5" xfId="1" applyNumberFormat="1" applyFont="1" applyFill="1" applyBorder="1"/>
    <xf numFmtId="164" fontId="3" fillId="7" borderId="1" xfId="1" applyNumberFormat="1" applyFont="1" applyFill="1" applyBorder="1" applyAlignment="1"/>
    <xf numFmtId="0" fontId="3" fillId="0" borderId="1" xfId="0" applyFont="1" applyBorder="1" applyAlignment="1"/>
    <xf numFmtId="43" fontId="3" fillId="0" borderId="1" xfId="1" applyFont="1" applyBorder="1" applyAlignment="1"/>
    <xf numFmtId="0" fontId="3" fillId="3" borderId="1" xfId="0" applyFont="1" applyFill="1" applyBorder="1"/>
    <xf numFmtId="0" fontId="3" fillId="3" borderId="7" xfId="0" applyFont="1" applyFill="1" applyBorder="1" applyAlignment="1">
      <alignment wrapText="1"/>
    </xf>
    <xf numFmtId="43" fontId="3" fillId="0" borderId="1" xfId="3" applyFont="1" applyFill="1" applyBorder="1"/>
    <xf numFmtId="0" fontId="3" fillId="0" borderId="5" xfId="0" applyFont="1" applyBorder="1" applyAlignment="1">
      <alignment horizontal="center" wrapText="1"/>
    </xf>
    <xf numFmtId="164" fontId="3" fillId="0" borderId="5" xfId="1" applyNumberFormat="1" applyFont="1" applyBorder="1" applyAlignment="1">
      <alignment horizontal="center" wrapText="1"/>
    </xf>
    <xf numFmtId="0" fontId="3" fillId="9" borderId="5" xfId="0" applyFont="1" applyFill="1" applyBorder="1" applyAlignment="1">
      <alignment wrapText="1"/>
    </xf>
    <xf numFmtId="0" fontId="3" fillId="0" borderId="0" xfId="0" applyFont="1" applyAlignment="1">
      <alignment wrapText="1"/>
    </xf>
    <xf numFmtId="43" fontId="3" fillId="0" borderId="5" xfId="1" applyFont="1" applyBorder="1" applyAlignment="1">
      <alignment horizontal="center" wrapText="1"/>
    </xf>
    <xf numFmtId="43" fontId="3" fillId="9" borderId="5" xfId="1" applyFont="1" applyFill="1" applyBorder="1" applyAlignment="1">
      <alignment horizontal="center" wrapText="1"/>
    </xf>
    <xf numFmtId="164" fontId="3" fillId="0" borderId="5" xfId="3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43" fontId="3" fillId="0" borderId="1" xfId="1" applyFont="1" applyBorder="1" applyAlignment="1">
      <alignment horizontal="center" wrapText="1"/>
    </xf>
    <xf numFmtId="43" fontId="7" fillId="0" borderId="1" xfId="1" applyFont="1" applyBorder="1" applyAlignment="1">
      <alignment horizontal="center" wrapText="1"/>
    </xf>
    <xf numFmtId="43" fontId="3" fillId="0" borderId="0" xfId="1" applyFont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9" borderId="5" xfId="0" applyFont="1" applyFill="1" applyBorder="1" applyAlignment="1">
      <alignment horizontal="center" wrapText="1"/>
    </xf>
    <xf numFmtId="165" fontId="3" fillId="0" borderId="1" xfId="3" applyNumberFormat="1" applyFont="1" applyFill="1" applyBorder="1" applyAlignment="1">
      <alignment horizontal="center" wrapText="1"/>
    </xf>
    <xf numFmtId="0" fontId="3" fillId="0" borderId="1" xfId="44256" applyFont="1" applyFill="1" applyBorder="1" applyAlignment="1">
      <alignment horizontal="center" wrapText="1"/>
    </xf>
    <xf numFmtId="43" fontId="3" fillId="0" borderId="5" xfId="44255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7" borderId="5" xfId="0" applyFont="1" applyFill="1" applyBorder="1" applyAlignment="1">
      <alignment wrapText="1"/>
    </xf>
    <xf numFmtId="164" fontId="7" fillId="2" borderId="4" xfId="1" applyNumberFormat="1" applyFont="1" applyFill="1" applyBorder="1" applyAlignment="1">
      <alignment horizontal="right" wrapText="1"/>
    </xf>
    <xf numFmtId="43" fontId="3" fillId="0" borderId="5" xfId="3" applyFont="1" applyFill="1" applyBorder="1"/>
    <xf numFmtId="164" fontId="3" fillId="9" borderId="5" xfId="1" applyNumberFormat="1" applyFont="1" applyFill="1" applyBorder="1" applyAlignment="1">
      <alignment horizontal="center" wrapText="1"/>
    </xf>
    <xf numFmtId="164" fontId="3" fillId="0" borderId="1" xfId="1" applyNumberFormat="1" applyFont="1" applyBorder="1" applyAlignment="1">
      <alignment horizontal="center" wrapText="1"/>
    </xf>
    <xf numFmtId="164" fontId="3" fillId="0" borderId="1" xfId="1" applyNumberFormat="1" applyFont="1" applyFill="1" applyBorder="1" applyAlignment="1">
      <alignment horizontal="center" wrapText="1"/>
    </xf>
    <xf numFmtId="164" fontId="3" fillId="0" borderId="1" xfId="3" applyNumberFormat="1" applyFont="1" applyFill="1" applyBorder="1" applyAlignment="1">
      <alignment horizontal="center" wrapText="1"/>
    </xf>
    <xf numFmtId="164" fontId="3" fillId="3" borderId="1" xfId="1" applyNumberFormat="1" applyFont="1" applyFill="1" applyBorder="1" applyAlignment="1">
      <alignment horizontal="center" wrapText="1"/>
    </xf>
    <xf numFmtId="164" fontId="3" fillId="3" borderId="1" xfId="3" applyNumberFormat="1" applyFont="1" applyFill="1" applyBorder="1" applyAlignment="1">
      <alignment horizontal="center" wrapText="1"/>
    </xf>
    <xf numFmtId="164" fontId="7" fillId="0" borderId="1" xfId="1" applyNumberFormat="1" applyFont="1" applyBorder="1" applyAlignment="1">
      <alignment horizontal="center" wrapText="1"/>
    </xf>
    <xf numFmtId="164" fontId="3" fillId="0" borderId="0" xfId="1" applyNumberFormat="1" applyFont="1" applyAlignment="1">
      <alignment horizontal="center" wrapText="1"/>
    </xf>
    <xf numFmtId="43" fontId="3" fillId="0" borderId="1" xfId="1" applyFont="1" applyFill="1" applyBorder="1" applyAlignment="1">
      <alignment horizontal="center" wrapText="1"/>
    </xf>
    <xf numFmtId="43" fontId="3" fillId="3" borderId="1" xfId="1" applyFont="1" applyFill="1" applyBorder="1" applyAlignment="1">
      <alignment horizontal="center" wrapText="1"/>
    </xf>
    <xf numFmtId="164" fontId="3" fillId="6" borderId="1" xfId="3" applyNumberFormat="1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3" fillId="8" borderId="5" xfId="1" applyNumberFormat="1" applyFont="1" applyFill="1" applyBorder="1"/>
    <xf numFmtId="14" fontId="3" fillId="8" borderId="5" xfId="0" applyNumberFormat="1" applyFont="1" applyFill="1" applyBorder="1"/>
    <xf numFmtId="0" fontId="3" fillId="8" borderId="5" xfId="0" applyFont="1" applyFill="1" applyBorder="1" applyAlignment="1">
      <alignment horizontal="center" wrapText="1"/>
    </xf>
    <xf numFmtId="0" fontId="3" fillId="8" borderId="5" xfId="0" applyFont="1" applyFill="1" applyBorder="1" applyAlignment="1">
      <alignment horizontal="center"/>
    </xf>
    <xf numFmtId="0" fontId="3" fillId="8" borderId="5" xfId="0" applyFont="1" applyFill="1" applyBorder="1" applyAlignment="1">
      <alignment wrapText="1"/>
    </xf>
    <xf numFmtId="0" fontId="3" fillId="8" borderId="5" xfId="0" applyFont="1" applyFill="1" applyBorder="1"/>
    <xf numFmtId="164" fontId="3" fillId="8" borderId="5" xfId="1" applyNumberFormat="1" applyFont="1" applyFill="1" applyBorder="1" applyAlignment="1">
      <alignment horizontal="center" wrapText="1"/>
    </xf>
    <xf numFmtId="43" fontId="3" fillId="8" borderId="5" xfId="1" applyFont="1" applyFill="1" applyBorder="1" applyAlignment="1">
      <alignment horizontal="center" wrapText="1"/>
    </xf>
    <xf numFmtId="0" fontId="3" fillId="8" borderId="1" xfId="0" applyFont="1" applyFill="1" applyBorder="1" applyAlignment="1">
      <alignment horizontal="center" wrapText="1"/>
    </xf>
    <xf numFmtId="0" fontId="3" fillId="8" borderId="0" xfId="0" applyFont="1" applyFill="1"/>
    <xf numFmtId="164" fontId="3" fillId="8" borderId="5" xfId="1" applyNumberFormat="1" applyFont="1" applyFill="1" applyBorder="1" applyAlignment="1"/>
    <xf numFmtId="14" fontId="3" fillId="8" borderId="5" xfId="0" applyNumberFormat="1" applyFont="1" applyFill="1" applyBorder="1" applyAlignment="1"/>
    <xf numFmtId="164" fontId="3" fillId="8" borderId="7" xfId="1" applyNumberFormat="1" applyFont="1" applyFill="1" applyBorder="1"/>
    <xf numFmtId="14" fontId="3" fillId="8" borderId="7" xfId="0" applyNumberFormat="1" applyFont="1" applyFill="1" applyBorder="1"/>
    <xf numFmtId="0" fontId="3" fillId="8" borderId="7" xfId="0" applyFont="1" applyFill="1" applyBorder="1" applyAlignment="1">
      <alignment horizontal="center"/>
    </xf>
    <xf numFmtId="0" fontId="3" fillId="8" borderId="7" xfId="0" applyFont="1" applyFill="1" applyBorder="1" applyAlignment="1">
      <alignment wrapText="1"/>
    </xf>
    <xf numFmtId="0" fontId="3" fillId="8" borderId="1" xfId="0" applyFont="1" applyFill="1" applyBorder="1"/>
    <xf numFmtId="0" fontId="3" fillId="8" borderId="1" xfId="0" applyFont="1" applyFill="1" applyBorder="1" applyAlignment="1">
      <alignment horizontal="center"/>
    </xf>
    <xf numFmtId="0" fontId="3" fillId="8" borderId="7" xfId="0" applyFont="1" applyFill="1" applyBorder="1"/>
    <xf numFmtId="43" fontId="3" fillId="8" borderId="7" xfId="1" applyFont="1" applyFill="1" applyBorder="1"/>
    <xf numFmtId="164" fontId="3" fillId="8" borderId="1" xfId="1" applyNumberFormat="1" applyFont="1" applyFill="1" applyBorder="1" applyAlignment="1">
      <alignment horizontal="center" wrapText="1"/>
    </xf>
    <xf numFmtId="43" fontId="3" fillId="8" borderId="1" xfId="1" applyFont="1" applyFill="1" applyBorder="1" applyAlignment="1">
      <alignment horizontal="center" wrapText="1"/>
    </xf>
    <xf numFmtId="164" fontId="3" fillId="8" borderId="1" xfId="1" applyNumberFormat="1" applyFont="1" applyFill="1" applyBorder="1"/>
    <xf numFmtId="14" fontId="3" fillId="8" borderId="1" xfId="0" applyNumberFormat="1" applyFont="1" applyFill="1" applyBorder="1"/>
    <xf numFmtId="0" fontId="3" fillId="8" borderId="1" xfId="0" applyFont="1" applyFill="1" applyBorder="1" applyAlignment="1">
      <alignment wrapText="1"/>
    </xf>
    <xf numFmtId="0" fontId="3" fillId="8" borderId="1" xfId="0" applyFont="1" applyFill="1" applyBorder="1" applyAlignment="1"/>
    <xf numFmtId="164" fontId="1" fillId="0" borderId="0" xfId="1" applyNumberFormat="1" applyFont="1"/>
    <xf numFmtId="14" fontId="1" fillId="0" borderId="0" xfId="0" applyNumberFormat="1" applyFont="1"/>
    <xf numFmtId="43" fontId="1" fillId="0" borderId="0" xfId="1" applyFont="1"/>
    <xf numFmtId="43" fontId="1" fillId="0" borderId="0" xfId="1" applyFont="1" applyAlignment="1">
      <alignment horizontal="center" wrapText="1"/>
    </xf>
    <xf numFmtId="43" fontId="0" fillId="0" borderId="0" xfId="1" applyFont="1" applyAlignment="1">
      <alignment horizontal="left"/>
    </xf>
    <xf numFmtId="43" fontId="12" fillId="0" borderId="0" xfId="1" applyFont="1" applyAlignment="1"/>
    <xf numFmtId="43" fontId="14" fillId="0" borderId="0" xfId="1" applyFont="1" applyAlignment="1"/>
    <xf numFmtId="0" fontId="9" fillId="0" borderId="1" xfId="0" applyFont="1" applyFill="1" applyBorder="1" applyAlignment="1">
      <alignment horizontal="center" wrapText="1"/>
    </xf>
    <xf numFmtId="0" fontId="3" fillId="0" borderId="7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wrapText="1"/>
    </xf>
    <xf numFmtId="0" fontId="1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164" fontId="0" fillId="0" borderId="0" xfId="1" applyNumberFormat="1" applyFont="1" applyAlignment="1"/>
    <xf numFmtId="164" fontId="0" fillId="0" borderId="0" xfId="1" applyNumberFormat="1" applyFont="1" applyAlignment="1">
      <alignment horizontal="left"/>
    </xf>
    <xf numFmtId="14" fontId="1" fillId="0" borderId="0" xfId="0" applyNumberFormat="1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/>
    <xf numFmtId="164" fontId="1" fillId="0" borderId="0" xfId="1" applyNumberFormat="1" applyFont="1" applyAlignment="1">
      <alignment horizontal="center" wrapText="1"/>
    </xf>
    <xf numFmtId="164" fontId="1" fillId="0" borderId="0" xfId="1" applyNumberFormat="1" applyFont="1" applyAlignment="1">
      <alignment horizontal="left"/>
    </xf>
    <xf numFmtId="0" fontId="0" fillId="0" borderId="0" xfId="0" applyAlignment="1">
      <alignment wrapText="1"/>
    </xf>
    <xf numFmtId="0" fontId="3" fillId="13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4" fillId="0" borderId="0" xfId="0" applyFont="1" applyAlignment="1">
      <alignment horizontal="left" wrapText="1"/>
    </xf>
    <xf numFmtId="164" fontId="1" fillId="0" borderId="0" xfId="1" applyNumberFormat="1" applyFont="1" applyAlignment="1">
      <alignment horizontal="left"/>
    </xf>
    <xf numFmtId="164" fontId="4" fillId="0" borderId="0" xfId="1" applyNumberFormat="1" applyFont="1" applyAlignment="1">
      <alignment horizontal="left"/>
    </xf>
    <xf numFmtId="164" fontId="0" fillId="13" borderId="0" xfId="1" applyNumberFormat="1" applyFont="1" applyFill="1" applyAlignment="1">
      <alignment horizontal="center"/>
    </xf>
    <xf numFmtId="164" fontId="0" fillId="0" borderId="0" xfId="1" applyNumberFormat="1" applyFont="1" applyAlignment="1">
      <alignment horizontal="left"/>
    </xf>
    <xf numFmtId="164" fontId="0" fillId="5" borderId="0" xfId="1" applyNumberFormat="1" applyFont="1" applyFill="1" applyAlignment="1">
      <alignment horizontal="center" wrapText="1"/>
    </xf>
    <xf numFmtId="0" fontId="12" fillId="0" borderId="0" xfId="0" applyFont="1" applyAlignment="1">
      <alignment horizontal="left" wrapText="1"/>
    </xf>
    <xf numFmtId="164" fontId="16" fillId="0" borderId="0" xfId="1" applyNumberFormat="1" applyFont="1" applyAlignment="1">
      <alignment horizontal="center"/>
    </xf>
    <xf numFmtId="14" fontId="0" fillId="0" borderId="0" xfId="0" applyNumberFormat="1" applyAlignment="1">
      <alignment horizontal="left"/>
    </xf>
    <xf numFmtId="14" fontId="1" fillId="0" borderId="0" xfId="0" applyNumberFormat="1" applyFont="1" applyAlignment="1">
      <alignment horizontal="left"/>
    </xf>
    <xf numFmtId="0" fontId="2" fillId="0" borderId="9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14" fontId="3" fillId="0" borderId="7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center"/>
    </xf>
    <xf numFmtId="14" fontId="3" fillId="0" borderId="5" xfId="0" applyNumberFormat="1" applyFont="1" applyBorder="1" applyAlignment="1">
      <alignment horizontal="center"/>
    </xf>
    <xf numFmtId="164" fontId="3" fillId="7" borderId="7" xfId="1" applyNumberFormat="1" applyFont="1" applyFill="1" applyBorder="1" applyAlignment="1">
      <alignment horizontal="center"/>
    </xf>
    <xf numFmtId="164" fontId="3" fillId="7" borderId="8" xfId="1" applyNumberFormat="1" applyFont="1" applyFill="1" applyBorder="1" applyAlignment="1">
      <alignment horizontal="center"/>
    </xf>
    <xf numFmtId="164" fontId="3" fillId="7" borderId="5" xfId="1" applyNumberFormat="1" applyFont="1" applyFill="1" applyBorder="1" applyAlignment="1">
      <alignment horizontal="center"/>
    </xf>
    <xf numFmtId="43" fontId="3" fillId="0" borderId="7" xfId="1" applyFont="1" applyFill="1" applyBorder="1" applyAlignment="1">
      <alignment horizontal="center"/>
    </xf>
    <xf numFmtId="43" fontId="3" fillId="0" borderId="8" xfId="1" applyFont="1" applyFill="1" applyBorder="1" applyAlignment="1">
      <alignment horizontal="center"/>
    </xf>
    <xf numFmtId="43" fontId="3" fillId="0" borderId="5" xfId="1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0" fillId="3" borderId="8" xfId="0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3" fillId="10" borderId="7" xfId="0" applyFont="1" applyFill="1" applyBorder="1" applyAlignment="1">
      <alignment horizontal="left" wrapText="1"/>
    </xf>
    <xf numFmtId="0" fontId="3" fillId="10" borderId="8" xfId="0" applyFont="1" applyFill="1" applyBorder="1" applyAlignment="1">
      <alignment horizontal="left" wrapText="1"/>
    </xf>
    <xf numFmtId="0" fontId="3" fillId="10" borderId="5" xfId="0" applyFont="1" applyFill="1" applyBorder="1" applyAlignment="1">
      <alignment horizontal="left" wrapText="1"/>
    </xf>
    <xf numFmtId="164" fontId="3" fillId="10" borderId="7" xfId="1" applyNumberFormat="1" applyFont="1" applyFill="1" applyBorder="1" applyAlignment="1">
      <alignment horizontal="center"/>
    </xf>
    <xf numFmtId="164" fontId="3" fillId="10" borderId="8" xfId="1" applyNumberFormat="1" applyFont="1" applyFill="1" applyBorder="1" applyAlignment="1">
      <alignment horizontal="center"/>
    </xf>
    <xf numFmtId="164" fontId="3" fillId="10" borderId="5" xfId="1" applyNumberFormat="1" applyFont="1" applyFill="1" applyBorder="1" applyAlignment="1">
      <alignment horizontal="center"/>
    </xf>
    <xf numFmtId="14" fontId="3" fillId="0" borderId="7" xfId="0" applyNumberFormat="1" applyFont="1" applyFill="1" applyBorder="1" applyAlignment="1">
      <alignment horizontal="center"/>
    </xf>
    <xf numFmtId="14" fontId="3" fillId="0" borderId="8" xfId="0" applyNumberFormat="1" applyFont="1" applyFill="1" applyBorder="1" applyAlignment="1">
      <alignment horizontal="center"/>
    </xf>
    <xf numFmtId="14" fontId="3" fillId="0" borderId="5" xfId="0" applyNumberFormat="1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164" fontId="3" fillId="0" borderId="7" xfId="1" applyNumberFormat="1" applyFont="1" applyBorder="1" applyAlignment="1">
      <alignment horizontal="center"/>
    </xf>
    <xf numFmtId="164" fontId="3" fillId="0" borderId="5" xfId="1" applyNumberFormat="1" applyFont="1" applyBorder="1" applyAlignment="1">
      <alignment horizontal="center"/>
    </xf>
    <xf numFmtId="43" fontId="3" fillId="0" borderId="7" xfId="1" applyFont="1" applyBorder="1" applyAlignment="1">
      <alignment horizontal="center"/>
    </xf>
    <xf numFmtId="43" fontId="3" fillId="0" borderId="5" xfId="1" applyFont="1" applyBorder="1" applyAlignment="1">
      <alignment horizontal="center"/>
    </xf>
    <xf numFmtId="0" fontId="3" fillId="7" borderId="7" xfId="0" applyFont="1" applyFill="1" applyBorder="1" applyAlignment="1">
      <alignment horizontal="center" wrapText="1"/>
    </xf>
    <xf numFmtId="0" fontId="3" fillId="7" borderId="8" xfId="0" applyFont="1" applyFill="1" applyBorder="1" applyAlignment="1">
      <alignment horizontal="center" wrapText="1"/>
    </xf>
    <xf numFmtId="0" fontId="3" fillId="7" borderId="5" xfId="0" applyFont="1" applyFill="1" applyBorder="1" applyAlignment="1">
      <alignment horizontal="center" wrapText="1"/>
    </xf>
    <xf numFmtId="43" fontId="3" fillId="0" borderId="8" xfId="1" applyFont="1" applyBorder="1" applyAlignment="1">
      <alignment horizontal="center"/>
    </xf>
    <xf numFmtId="164" fontId="3" fillId="11" borderId="7" xfId="1" applyNumberFormat="1" applyFont="1" applyFill="1" applyBorder="1" applyAlignment="1">
      <alignment horizontal="center"/>
    </xf>
    <xf numFmtId="164" fontId="3" fillId="11" borderId="8" xfId="1" applyNumberFormat="1" applyFont="1" applyFill="1" applyBorder="1" applyAlignment="1">
      <alignment horizontal="center"/>
    </xf>
    <xf numFmtId="164" fontId="3" fillId="11" borderId="5" xfId="1" applyNumberFormat="1" applyFont="1" applyFill="1" applyBorder="1" applyAlignment="1">
      <alignment horizontal="center"/>
    </xf>
    <xf numFmtId="14" fontId="3" fillId="0" borderId="7" xfId="0" applyNumberFormat="1" applyFont="1" applyBorder="1" applyAlignment="1">
      <alignment horizontal="center" wrapText="1"/>
    </xf>
    <xf numFmtId="14" fontId="3" fillId="0" borderId="8" xfId="0" applyNumberFormat="1" applyFont="1" applyBorder="1" applyAlignment="1">
      <alignment horizontal="center" wrapText="1"/>
    </xf>
    <xf numFmtId="14" fontId="3" fillId="0" borderId="5" xfId="0" applyNumberFormat="1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11" borderId="7" xfId="0" applyFont="1" applyFill="1" applyBorder="1" applyAlignment="1">
      <alignment horizontal="center" wrapText="1"/>
    </xf>
    <xf numFmtId="0" fontId="3" fillId="11" borderId="8" xfId="0" applyFont="1" applyFill="1" applyBorder="1" applyAlignment="1">
      <alignment horizontal="center" wrapText="1"/>
    </xf>
    <xf numFmtId="0" fontId="3" fillId="11" borderId="5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9" fillId="10" borderId="7" xfId="0" applyFont="1" applyFill="1" applyBorder="1" applyAlignment="1">
      <alignment horizontal="center" wrapText="1"/>
    </xf>
    <xf numFmtId="0" fontId="9" fillId="10" borderId="8" xfId="0" applyFont="1" applyFill="1" applyBorder="1" applyAlignment="1">
      <alignment horizontal="center" wrapText="1"/>
    </xf>
    <xf numFmtId="0" fontId="9" fillId="10" borderId="5" xfId="0" applyFont="1" applyFill="1" applyBorder="1" applyAlignment="1">
      <alignment horizontal="center" wrapText="1"/>
    </xf>
    <xf numFmtId="0" fontId="3" fillId="7" borderId="7" xfId="0" applyFont="1" applyFill="1" applyBorder="1" applyAlignment="1">
      <alignment horizontal="left" wrapText="1"/>
    </xf>
    <xf numFmtId="0" fontId="3" fillId="7" borderId="5" xfId="0" applyFont="1" applyFill="1" applyBorder="1" applyAlignment="1">
      <alignment horizontal="left" wrapText="1"/>
    </xf>
    <xf numFmtId="164" fontId="7" fillId="2" borderId="2" xfId="1" applyNumberFormat="1" applyFont="1" applyFill="1" applyBorder="1" applyAlignment="1">
      <alignment horizontal="right"/>
    </xf>
    <xf numFmtId="164" fontId="7" fillId="2" borderId="3" xfId="1" applyNumberFormat="1" applyFont="1" applyFill="1" applyBorder="1" applyAlignment="1">
      <alignment horizontal="right"/>
    </xf>
    <xf numFmtId="164" fontId="7" fillId="2" borderId="4" xfId="1" applyNumberFormat="1" applyFont="1" applyFill="1" applyBorder="1" applyAlignment="1">
      <alignment horizontal="right"/>
    </xf>
    <xf numFmtId="0" fontId="3" fillId="3" borderId="7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wrapText="1"/>
    </xf>
    <xf numFmtId="0" fontId="15" fillId="5" borderId="0" xfId="0" applyFont="1" applyFill="1" applyBorder="1" applyAlignment="1">
      <alignment horizontal="center" wrapText="1"/>
    </xf>
    <xf numFmtId="43" fontId="0" fillId="0" borderId="0" xfId="1" applyFont="1" applyAlignment="1">
      <alignment horizontal="left"/>
    </xf>
    <xf numFmtId="43" fontId="12" fillId="0" borderId="0" xfId="1" applyFont="1" applyAlignment="1">
      <alignment horizontal="left"/>
    </xf>
    <xf numFmtId="43" fontId="13" fillId="0" borderId="0" xfId="1" applyFont="1" applyAlignment="1">
      <alignment horizontal="left"/>
    </xf>
    <xf numFmtId="43" fontId="1" fillId="0" borderId="0" xfId="1" applyFont="1" applyAlignment="1">
      <alignment horizontal="left"/>
    </xf>
    <xf numFmtId="14" fontId="4" fillId="0" borderId="0" xfId="0" applyNumberFormat="1" applyFont="1" applyAlignment="1">
      <alignment horizontal="center"/>
    </xf>
    <xf numFmtId="0" fontId="2" fillId="12" borderId="0" xfId="0" applyFont="1" applyFill="1" applyAlignment="1">
      <alignment horizontal="center"/>
    </xf>
    <xf numFmtId="0" fontId="0" fillId="0" borderId="0" xfId="0" applyAlignment="1">
      <alignment horizontal="left" wrapText="1"/>
    </xf>
    <xf numFmtId="43" fontId="7" fillId="2" borderId="6" xfId="1" applyFont="1" applyFill="1" applyBorder="1" applyAlignment="1">
      <alignment horizontal="center" wrapText="1"/>
    </xf>
  </cellXfs>
  <cellStyles count="44257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28" xfId="271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5" xfId="44256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5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3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27" xfId="272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CCFF"/>
      <color rgb="FF00FFCC"/>
      <color rgb="FFFF00FF"/>
      <color rgb="FF00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139"/>
  <sheetViews>
    <sheetView tabSelected="1" zoomScaleNormal="100" workbookViewId="0">
      <pane ySplit="1" topLeftCell="A8" activePane="bottomLeft" state="frozen"/>
      <selection pane="bottomLeft" activeCell="AL60" sqref="AL60"/>
    </sheetView>
  </sheetViews>
  <sheetFormatPr defaultRowHeight="11.25"/>
  <cols>
    <col min="1" max="1" width="6.33203125" style="6" bestFit="1" customWidth="1"/>
    <col min="2" max="2" width="6.77734375" style="8" bestFit="1" customWidth="1"/>
    <col min="3" max="3" width="33.6640625" style="96" customWidth="1"/>
    <col min="4" max="4" width="10.109375" style="37" bestFit="1" customWidth="1"/>
    <col min="5" max="5" width="13.33203125" style="37" customWidth="1"/>
    <col min="6" max="6" width="37.77734375" style="81" customWidth="1"/>
    <col min="7" max="7" width="7.33203125" style="1" bestFit="1" customWidth="1"/>
    <col min="8" max="8" width="7" style="6" bestFit="1" customWidth="1"/>
    <col min="9" max="9" width="7.33203125" style="4" bestFit="1" customWidth="1"/>
    <col min="10" max="10" width="8.77734375" style="37" bestFit="1" customWidth="1"/>
    <col min="11" max="11" width="6.77734375" style="1" bestFit="1" customWidth="1"/>
    <col min="12" max="12" width="9.33203125" style="1" bestFit="1" customWidth="1"/>
    <col min="13" max="13" width="6" style="1" bestFit="1" customWidth="1"/>
    <col min="14" max="14" width="7.33203125" style="1" customWidth="1"/>
    <col min="15" max="15" width="8.6640625" style="4" bestFit="1" customWidth="1"/>
    <col min="16" max="16" width="8" style="4" bestFit="1" customWidth="1"/>
    <col min="17" max="17" width="7.33203125" style="4" bestFit="1" customWidth="1"/>
    <col min="18" max="18" width="8.77734375" style="4" bestFit="1" customWidth="1"/>
    <col min="19" max="19" width="7.33203125" style="4" bestFit="1" customWidth="1"/>
    <col min="20" max="20" width="6" style="4" bestFit="1" customWidth="1"/>
    <col min="21" max="23" width="11.6640625" style="4" customWidth="1"/>
    <col min="24" max="24" width="12.6640625" style="4" bestFit="1" customWidth="1"/>
    <col min="25" max="25" width="11.88671875" style="4" customWidth="1"/>
    <col min="26" max="26" width="7.44140625" style="4" bestFit="1" customWidth="1"/>
    <col min="27" max="27" width="12.21875" style="4" bestFit="1" customWidth="1"/>
    <col min="28" max="28" width="10" style="4" customWidth="1"/>
    <col min="29" max="29" width="7.77734375" style="4" bestFit="1" customWidth="1"/>
    <col min="30" max="30" width="15.6640625" style="107" bestFit="1" customWidth="1"/>
    <col min="31" max="31" width="14" style="89" bestFit="1" customWidth="1"/>
    <col min="32" max="32" width="52.21875" style="89" bestFit="1" customWidth="1"/>
    <col min="33" max="33" width="100.88671875" style="89" bestFit="1" customWidth="1"/>
    <col min="34" max="34" width="59.77734375" style="89" bestFit="1" customWidth="1"/>
    <col min="35" max="35" width="70.6640625" style="89" bestFit="1" customWidth="1"/>
    <col min="36" max="36" width="62.21875" style="89" bestFit="1" customWidth="1"/>
    <col min="37" max="37" width="40.88671875" style="89" bestFit="1" customWidth="1"/>
    <col min="38" max="38" width="100.88671875" style="89" bestFit="1" customWidth="1"/>
    <col min="39" max="39" width="100.88671875" style="96" bestFit="1" customWidth="1"/>
    <col min="40" max="16384" width="8.88671875" style="1"/>
  </cols>
  <sheetData>
    <row r="1" spans="1:39" s="9" customFormat="1" ht="48" thickBot="1">
      <c r="A1" s="13" t="s">
        <v>0</v>
      </c>
      <c r="B1" s="14" t="s">
        <v>1</v>
      </c>
      <c r="C1" s="15" t="s">
        <v>2</v>
      </c>
      <c r="D1" s="15" t="s">
        <v>59</v>
      </c>
      <c r="E1" s="44" t="s">
        <v>103</v>
      </c>
      <c r="F1" s="15" t="s">
        <v>39</v>
      </c>
      <c r="G1" s="15" t="s">
        <v>35</v>
      </c>
      <c r="H1" s="13" t="s">
        <v>3</v>
      </c>
      <c r="I1" s="16" t="s">
        <v>45</v>
      </c>
      <c r="J1" s="15" t="s">
        <v>38</v>
      </c>
      <c r="K1" s="15" t="s">
        <v>37</v>
      </c>
      <c r="L1" s="15" t="s">
        <v>46</v>
      </c>
      <c r="M1" s="15" t="s">
        <v>36</v>
      </c>
      <c r="N1" s="15" t="s">
        <v>83</v>
      </c>
      <c r="O1" s="16" t="s">
        <v>3</v>
      </c>
      <c r="P1" s="243" t="s">
        <v>205</v>
      </c>
      <c r="Q1" s="17" t="s">
        <v>206</v>
      </c>
      <c r="R1" s="17" t="s">
        <v>4</v>
      </c>
      <c r="S1" s="18" t="s">
        <v>137</v>
      </c>
      <c r="T1" s="23" t="s">
        <v>12</v>
      </c>
      <c r="U1" s="22" t="s">
        <v>5</v>
      </c>
      <c r="V1" s="18" t="s">
        <v>149</v>
      </c>
      <c r="W1" s="22" t="s">
        <v>5</v>
      </c>
      <c r="X1" s="18" t="s">
        <v>148</v>
      </c>
      <c r="Y1" s="22" t="s">
        <v>5</v>
      </c>
      <c r="Z1" s="19" t="s">
        <v>6</v>
      </c>
      <c r="AA1" s="18" t="s">
        <v>7</v>
      </c>
      <c r="AB1" s="22" t="s">
        <v>5</v>
      </c>
      <c r="AC1" s="18" t="s">
        <v>8</v>
      </c>
      <c r="AD1" s="13" t="s">
        <v>10</v>
      </c>
      <c r="AE1" s="15" t="s">
        <v>13</v>
      </c>
      <c r="AF1" s="173" t="s">
        <v>9</v>
      </c>
      <c r="AG1" s="174"/>
      <c r="AH1" s="174"/>
      <c r="AI1" s="174"/>
      <c r="AJ1" s="174"/>
      <c r="AK1" s="174"/>
      <c r="AL1" s="174"/>
      <c r="AM1" s="174"/>
    </row>
    <row r="2" spans="1:39" s="121" customFormat="1">
      <c r="A2" s="112"/>
      <c r="B2" s="113"/>
      <c r="C2" s="114"/>
      <c r="D2" s="115"/>
      <c r="E2" s="115"/>
      <c r="F2" s="116"/>
      <c r="G2" s="117"/>
      <c r="H2" s="112"/>
      <c r="I2" s="47"/>
      <c r="J2" s="115"/>
      <c r="K2" s="117"/>
      <c r="L2" s="117"/>
      <c r="M2" s="117"/>
      <c r="N2" s="117"/>
      <c r="O2" s="47"/>
      <c r="P2" s="47"/>
      <c r="Q2" s="47"/>
      <c r="R2" s="48">
        <f t="shared" ref="R2:R22" si="0">P2-Q2</f>
        <v>0</v>
      </c>
      <c r="S2" s="47"/>
      <c r="T2" s="47"/>
      <c r="U2" s="47"/>
      <c r="V2" s="47"/>
      <c r="W2" s="47"/>
      <c r="X2" s="47"/>
      <c r="Y2" s="47"/>
      <c r="Z2" s="47"/>
      <c r="AA2" s="47"/>
      <c r="AB2" s="47"/>
      <c r="AC2" s="48">
        <f t="shared" ref="AC2" si="1">U2+Y2+AB2</f>
        <v>0</v>
      </c>
      <c r="AD2" s="118"/>
      <c r="AE2" s="119"/>
      <c r="AF2" s="119"/>
      <c r="AG2" s="119"/>
      <c r="AH2" s="119"/>
      <c r="AI2" s="119"/>
      <c r="AJ2" s="119"/>
      <c r="AK2" s="119"/>
      <c r="AL2" s="119"/>
      <c r="AM2" s="114"/>
    </row>
    <row r="3" spans="1:39">
      <c r="A3" s="178" t="s">
        <v>182</v>
      </c>
      <c r="B3" s="196">
        <v>28144</v>
      </c>
      <c r="C3" s="202" t="s">
        <v>42</v>
      </c>
      <c r="D3" s="199" t="s">
        <v>41</v>
      </c>
      <c r="E3" s="199" t="s">
        <v>56</v>
      </c>
      <c r="F3" s="228" t="s">
        <v>202</v>
      </c>
      <c r="G3" s="11" t="s">
        <v>182</v>
      </c>
      <c r="H3" s="204">
        <v>100000</v>
      </c>
      <c r="I3" s="206">
        <f>H3/340.75</f>
        <v>293.47028613352899</v>
      </c>
      <c r="J3" s="41">
        <v>0.5</v>
      </c>
      <c r="K3" s="30"/>
      <c r="L3" s="199" t="s">
        <v>47</v>
      </c>
      <c r="M3" s="199" t="s">
        <v>203</v>
      </c>
      <c r="N3" s="70"/>
      <c r="O3" s="206">
        <v>100000</v>
      </c>
      <c r="P3" s="12"/>
      <c r="Q3" s="12"/>
      <c r="R3" s="3">
        <f t="shared" si="0"/>
        <v>0</v>
      </c>
      <c r="S3" s="12"/>
      <c r="T3" s="12"/>
      <c r="U3" s="12"/>
      <c r="V3" s="12"/>
      <c r="W3" s="12"/>
      <c r="X3" s="12"/>
      <c r="Y3" s="12"/>
      <c r="Z3" s="12"/>
      <c r="AA3" s="12"/>
      <c r="AB3" s="12"/>
      <c r="AC3" s="3"/>
      <c r="AD3" s="79"/>
      <c r="AE3" s="82"/>
      <c r="AF3" s="82" t="s">
        <v>104</v>
      </c>
      <c r="AG3" s="82"/>
      <c r="AH3" s="82"/>
      <c r="AI3" s="82"/>
      <c r="AJ3" s="82"/>
      <c r="AK3" s="82"/>
      <c r="AL3" s="82"/>
      <c r="AM3" s="78"/>
    </row>
    <row r="4" spans="1:39">
      <c r="A4" s="180"/>
      <c r="B4" s="198"/>
      <c r="C4" s="203"/>
      <c r="D4" s="201"/>
      <c r="E4" s="201"/>
      <c r="F4" s="229"/>
      <c r="G4" s="11" t="s">
        <v>182</v>
      </c>
      <c r="H4" s="205"/>
      <c r="I4" s="207"/>
      <c r="J4" s="41">
        <v>0.5</v>
      </c>
      <c r="K4" s="30"/>
      <c r="L4" s="201"/>
      <c r="M4" s="201"/>
      <c r="N4" s="11"/>
      <c r="O4" s="207"/>
      <c r="P4" s="12"/>
      <c r="Q4" s="12"/>
      <c r="R4" s="3"/>
      <c r="S4" s="12"/>
      <c r="T4" s="12"/>
      <c r="U4" s="12"/>
      <c r="V4" s="12"/>
      <c r="W4" s="12"/>
      <c r="X4" s="12"/>
      <c r="Y4" s="12"/>
      <c r="Z4" s="12"/>
      <c r="AA4" s="12"/>
      <c r="AB4" s="12"/>
      <c r="AC4" s="3"/>
      <c r="AD4" s="79"/>
      <c r="AE4" s="82"/>
      <c r="AF4" s="82"/>
      <c r="AG4" s="82"/>
      <c r="AH4" s="82"/>
      <c r="AI4" s="82"/>
      <c r="AJ4" s="82"/>
      <c r="AK4" s="82"/>
      <c r="AL4" s="82"/>
      <c r="AM4" s="78"/>
    </row>
    <row r="5" spans="1:39" s="121" customFormat="1">
      <c r="A5" s="112"/>
      <c r="B5" s="113"/>
      <c r="C5" s="114"/>
      <c r="D5" s="115"/>
      <c r="E5" s="115"/>
      <c r="F5" s="116"/>
      <c r="G5" s="117"/>
      <c r="H5" s="112"/>
      <c r="I5" s="47"/>
      <c r="J5" s="115"/>
      <c r="K5" s="117"/>
      <c r="L5" s="117"/>
      <c r="M5" s="117"/>
      <c r="N5" s="117"/>
      <c r="O5" s="47"/>
      <c r="P5" s="47"/>
      <c r="Q5" s="47"/>
      <c r="R5" s="48">
        <f t="shared" si="0"/>
        <v>0</v>
      </c>
      <c r="S5" s="47"/>
      <c r="T5" s="47"/>
      <c r="U5" s="47"/>
      <c r="V5" s="47"/>
      <c r="W5" s="47"/>
      <c r="X5" s="47"/>
      <c r="Y5" s="47"/>
      <c r="Z5" s="47"/>
      <c r="AA5" s="47"/>
      <c r="AB5" s="47"/>
      <c r="AC5" s="48"/>
      <c r="AD5" s="118"/>
      <c r="AE5" s="119"/>
      <c r="AF5" s="119"/>
      <c r="AG5" s="119"/>
      <c r="AH5" s="119"/>
      <c r="AI5" s="119"/>
      <c r="AJ5" s="119"/>
      <c r="AK5" s="119"/>
      <c r="AL5" s="119"/>
      <c r="AM5" s="114"/>
    </row>
    <row r="6" spans="1:39">
      <c r="A6" s="72" t="s">
        <v>43</v>
      </c>
      <c r="B6" s="42" t="s">
        <v>48</v>
      </c>
      <c r="C6" s="90" t="s">
        <v>49</v>
      </c>
      <c r="D6" s="35" t="s">
        <v>41</v>
      </c>
      <c r="E6" s="33" t="s">
        <v>57</v>
      </c>
      <c r="F6" s="97" t="s">
        <v>202</v>
      </c>
      <c r="G6" s="11"/>
      <c r="H6" s="10"/>
      <c r="I6" s="12"/>
      <c r="J6" s="33"/>
      <c r="K6" s="30"/>
      <c r="L6" s="11" t="s">
        <v>50</v>
      </c>
      <c r="M6" s="30"/>
      <c r="N6" s="11"/>
      <c r="O6" s="12"/>
      <c r="P6" s="47">
        <v>2203</v>
      </c>
      <c r="Q6" s="47">
        <v>1218</v>
      </c>
      <c r="R6" s="3">
        <f t="shared" si="0"/>
        <v>985</v>
      </c>
      <c r="S6" s="12"/>
      <c r="T6" s="12"/>
      <c r="U6" s="12"/>
      <c r="V6" s="12"/>
      <c r="W6" s="12"/>
      <c r="X6" s="12"/>
      <c r="Y6" s="12"/>
      <c r="Z6" s="12"/>
      <c r="AA6" s="12"/>
      <c r="AB6" s="12"/>
      <c r="AC6" s="3"/>
      <c r="AD6" s="79"/>
      <c r="AE6" s="82"/>
      <c r="AF6" s="82" t="s">
        <v>104</v>
      </c>
      <c r="AG6" s="82"/>
      <c r="AH6" s="82"/>
      <c r="AI6" s="82"/>
      <c r="AJ6" s="82"/>
      <c r="AK6" s="82"/>
      <c r="AL6" s="82"/>
      <c r="AM6" s="78"/>
    </row>
    <row r="7" spans="1:39" s="121" customFormat="1">
      <c r="A7" s="122"/>
      <c r="B7" s="123"/>
      <c r="C7" s="114"/>
      <c r="D7" s="115"/>
      <c r="E7" s="115"/>
      <c r="F7" s="116"/>
      <c r="G7" s="117"/>
      <c r="H7" s="112"/>
      <c r="I7" s="47"/>
      <c r="J7" s="115"/>
      <c r="K7" s="117"/>
      <c r="L7" s="117"/>
      <c r="M7" s="117"/>
      <c r="N7" s="117"/>
      <c r="O7" s="47"/>
      <c r="P7" s="47"/>
      <c r="Q7" s="47"/>
      <c r="R7" s="48">
        <f t="shared" si="0"/>
        <v>0</v>
      </c>
      <c r="S7" s="47"/>
      <c r="T7" s="47"/>
      <c r="U7" s="47"/>
      <c r="V7" s="47"/>
      <c r="W7" s="47"/>
      <c r="X7" s="47"/>
      <c r="Y7" s="47"/>
      <c r="Z7" s="47"/>
      <c r="AA7" s="47"/>
      <c r="AB7" s="47"/>
      <c r="AC7" s="48"/>
      <c r="AD7" s="118"/>
      <c r="AE7" s="119"/>
      <c r="AF7" s="119"/>
      <c r="AG7" s="119"/>
      <c r="AH7" s="119"/>
      <c r="AI7" s="119"/>
      <c r="AJ7" s="119"/>
      <c r="AK7" s="119"/>
      <c r="AL7" s="119"/>
      <c r="AM7" s="114"/>
    </row>
    <row r="8" spans="1:39">
      <c r="A8" s="71" t="s">
        <v>43</v>
      </c>
      <c r="B8" s="43">
        <v>35408</v>
      </c>
      <c r="C8" s="103" t="s">
        <v>51</v>
      </c>
      <c r="D8" s="33" t="s">
        <v>41</v>
      </c>
      <c r="E8" s="33" t="s">
        <v>58</v>
      </c>
      <c r="F8" s="97" t="s">
        <v>202</v>
      </c>
      <c r="G8" s="11"/>
      <c r="H8" s="10"/>
      <c r="I8" s="12"/>
      <c r="J8" s="33"/>
      <c r="K8" s="30"/>
      <c r="L8" s="11" t="s">
        <v>53</v>
      </c>
      <c r="M8" s="30"/>
      <c r="N8" s="11"/>
      <c r="O8" s="12"/>
      <c r="P8" s="47">
        <v>6000</v>
      </c>
      <c r="Q8" s="47">
        <v>6500</v>
      </c>
      <c r="R8" s="3">
        <f t="shared" si="0"/>
        <v>-500</v>
      </c>
      <c r="S8" s="12"/>
      <c r="T8" s="12"/>
      <c r="U8" s="12"/>
      <c r="V8" s="12"/>
      <c r="W8" s="12"/>
      <c r="X8" s="12"/>
      <c r="Y8" s="12"/>
      <c r="Z8" s="12"/>
      <c r="AA8" s="12"/>
      <c r="AB8" s="12"/>
      <c r="AC8" s="3"/>
      <c r="AD8" s="79"/>
      <c r="AE8" s="82"/>
      <c r="AF8" s="82" t="s">
        <v>104</v>
      </c>
      <c r="AG8" s="79" t="s">
        <v>52</v>
      </c>
      <c r="AH8" s="79"/>
      <c r="AI8" s="79"/>
      <c r="AJ8" s="79"/>
      <c r="AK8" s="82"/>
      <c r="AL8" s="82"/>
      <c r="AM8" s="78"/>
    </row>
    <row r="9" spans="1:39" s="121" customFormat="1">
      <c r="A9" s="112"/>
      <c r="B9" s="113"/>
      <c r="C9" s="114"/>
      <c r="D9" s="115"/>
      <c r="E9" s="115"/>
      <c r="F9" s="116"/>
      <c r="G9" s="117"/>
      <c r="H9" s="112"/>
      <c r="I9" s="47"/>
      <c r="J9" s="115"/>
      <c r="K9" s="117"/>
      <c r="L9" s="117"/>
      <c r="M9" s="117"/>
      <c r="N9" s="117"/>
      <c r="O9" s="47"/>
      <c r="P9" s="47"/>
      <c r="Q9" s="47"/>
      <c r="R9" s="48">
        <f t="shared" si="0"/>
        <v>0</v>
      </c>
      <c r="S9" s="47"/>
      <c r="T9" s="47"/>
      <c r="U9" s="47"/>
      <c r="V9" s="47"/>
      <c r="W9" s="47"/>
      <c r="X9" s="47"/>
      <c r="Y9" s="47"/>
      <c r="Z9" s="47"/>
      <c r="AA9" s="47"/>
      <c r="AB9" s="47"/>
      <c r="AC9" s="48"/>
      <c r="AD9" s="118"/>
      <c r="AE9" s="119"/>
      <c r="AF9" s="119"/>
      <c r="AG9" s="119"/>
      <c r="AH9" s="119"/>
      <c r="AI9" s="119"/>
      <c r="AJ9" s="119"/>
      <c r="AK9" s="119"/>
      <c r="AL9" s="119"/>
      <c r="AM9" s="114"/>
    </row>
    <row r="10" spans="1:39" s="55" customFormat="1" ht="15.75">
      <c r="A10" s="49"/>
      <c r="B10" s="50"/>
      <c r="C10" s="91"/>
      <c r="D10" s="56" t="s">
        <v>45</v>
      </c>
      <c r="E10" s="52"/>
      <c r="F10" s="80"/>
      <c r="G10" s="51"/>
      <c r="H10" s="49"/>
      <c r="I10" s="56" t="s">
        <v>45</v>
      </c>
      <c r="J10" s="52"/>
      <c r="K10" s="51"/>
      <c r="L10" s="51"/>
      <c r="M10" s="51"/>
      <c r="N10" s="51"/>
      <c r="O10" s="53"/>
      <c r="P10" s="56" t="s">
        <v>45</v>
      </c>
      <c r="Q10" s="53"/>
      <c r="R10" s="54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4"/>
      <c r="AD10" s="100"/>
      <c r="AE10" s="83"/>
      <c r="AF10" s="83"/>
      <c r="AG10" s="83"/>
      <c r="AH10" s="83"/>
      <c r="AI10" s="83"/>
      <c r="AJ10" s="83"/>
      <c r="AK10" s="83"/>
      <c r="AL10" s="83"/>
      <c r="AM10" s="91"/>
    </row>
    <row r="11" spans="1:39" s="121" customFormat="1">
      <c r="A11" s="112"/>
      <c r="B11" s="113"/>
      <c r="C11" s="114"/>
      <c r="D11" s="115"/>
      <c r="E11" s="115"/>
      <c r="F11" s="116"/>
      <c r="G11" s="117"/>
      <c r="H11" s="47"/>
      <c r="I11" s="47"/>
      <c r="J11" s="115"/>
      <c r="K11" s="117"/>
      <c r="L11" s="117"/>
      <c r="M11" s="117"/>
      <c r="N11" s="117"/>
      <c r="O11" s="47"/>
      <c r="P11" s="47"/>
      <c r="Q11" s="47"/>
      <c r="R11" s="48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8"/>
      <c r="AD11" s="118"/>
      <c r="AE11" s="119"/>
      <c r="AF11" s="119"/>
      <c r="AG11" s="119"/>
      <c r="AH11" s="119"/>
      <c r="AI11" s="119"/>
      <c r="AJ11" s="119"/>
      <c r="AK11" s="119"/>
      <c r="AL11" s="119"/>
      <c r="AM11" s="114"/>
    </row>
    <row r="12" spans="1:39">
      <c r="A12" s="31" t="s">
        <v>43</v>
      </c>
      <c r="B12" s="29">
        <v>39023</v>
      </c>
      <c r="C12" s="110" t="s">
        <v>51</v>
      </c>
      <c r="D12" s="34"/>
      <c r="E12" s="45" t="s">
        <v>54</v>
      </c>
      <c r="F12" s="97" t="s">
        <v>202</v>
      </c>
      <c r="G12" s="11"/>
      <c r="H12" s="47"/>
      <c r="I12" s="12"/>
      <c r="J12" s="33"/>
      <c r="K12" s="30"/>
      <c r="L12" s="30"/>
      <c r="M12" s="11"/>
      <c r="N12" s="11"/>
      <c r="O12" s="12"/>
      <c r="P12" s="12"/>
      <c r="Q12" s="12"/>
      <c r="R12" s="3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3"/>
      <c r="AD12" s="79"/>
      <c r="AE12" s="82"/>
      <c r="AF12" s="82" t="s">
        <v>104</v>
      </c>
      <c r="AG12" s="82"/>
      <c r="AH12" s="82"/>
      <c r="AI12" s="82"/>
      <c r="AJ12" s="82"/>
      <c r="AK12" s="82"/>
      <c r="AL12" s="82"/>
      <c r="AM12" s="78"/>
    </row>
    <row r="13" spans="1:39" s="121" customFormat="1">
      <c r="A13" s="112"/>
      <c r="B13" s="113"/>
      <c r="C13" s="114"/>
      <c r="D13" s="115"/>
      <c r="E13" s="115"/>
      <c r="F13" s="116"/>
      <c r="G13" s="117"/>
      <c r="H13" s="47"/>
      <c r="I13" s="47"/>
      <c r="J13" s="115"/>
      <c r="K13" s="117"/>
      <c r="L13" s="117"/>
      <c r="M13" s="117"/>
      <c r="N13" s="117"/>
      <c r="O13" s="47"/>
      <c r="P13" s="47"/>
      <c r="Q13" s="47"/>
      <c r="R13" s="48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8"/>
      <c r="AD13" s="118"/>
      <c r="AE13" s="119"/>
      <c r="AF13" s="119"/>
      <c r="AG13" s="119"/>
      <c r="AH13" s="119"/>
      <c r="AI13" s="119"/>
      <c r="AJ13" s="119"/>
      <c r="AK13" s="119"/>
      <c r="AL13" s="119"/>
      <c r="AM13" s="114"/>
    </row>
    <row r="14" spans="1:39">
      <c r="A14" s="212" t="s">
        <v>183</v>
      </c>
      <c r="B14" s="196">
        <v>39804</v>
      </c>
      <c r="C14" s="85" t="s">
        <v>118</v>
      </c>
      <c r="D14" s="184" t="s">
        <v>44</v>
      </c>
      <c r="E14" s="222"/>
      <c r="F14" s="219" t="s">
        <v>201</v>
      </c>
      <c r="G14" s="25" t="s">
        <v>182</v>
      </c>
      <c r="H14" s="48"/>
      <c r="I14" s="66">
        <v>5000</v>
      </c>
      <c r="J14" s="69">
        <v>0.5</v>
      </c>
      <c r="K14" s="187"/>
      <c r="L14" s="199" t="s">
        <v>85</v>
      </c>
      <c r="M14" s="199" t="s">
        <v>204</v>
      </c>
      <c r="N14" s="184" t="s">
        <v>182</v>
      </c>
      <c r="O14" s="206">
        <v>10000</v>
      </c>
      <c r="P14" s="3">
        <v>137.6</v>
      </c>
      <c r="Q14" s="48"/>
      <c r="R14" s="3">
        <f t="shared" si="0"/>
        <v>137.6</v>
      </c>
      <c r="S14" s="66">
        <v>137.6</v>
      </c>
      <c r="T14" s="66"/>
      <c r="U14" s="66">
        <v>654.41999999999996</v>
      </c>
      <c r="V14" s="66"/>
      <c r="W14" s="66"/>
      <c r="X14" s="3">
        <v>12.38</v>
      </c>
      <c r="Y14" s="3">
        <v>58.88</v>
      </c>
      <c r="Z14" s="24"/>
      <c r="AA14" s="3">
        <v>126.22</v>
      </c>
      <c r="AB14" s="3">
        <v>600.29999999999995</v>
      </c>
      <c r="AC14" s="3">
        <f>U14+W14+Y14+AB14</f>
        <v>1313.6</v>
      </c>
      <c r="AD14" s="101"/>
      <c r="AE14" s="87" t="s">
        <v>210</v>
      </c>
      <c r="AF14" s="84" t="s">
        <v>14</v>
      </c>
      <c r="AG14" s="85" t="s">
        <v>15</v>
      </c>
      <c r="AH14" s="159" t="s">
        <v>162</v>
      </c>
      <c r="AI14" s="159" t="s">
        <v>162</v>
      </c>
      <c r="AJ14" s="85"/>
      <c r="AK14" s="159" t="s">
        <v>162</v>
      </c>
      <c r="AL14" s="85"/>
      <c r="AM14" s="85"/>
    </row>
    <row r="15" spans="1:39">
      <c r="A15" s="213"/>
      <c r="B15" s="197"/>
      <c r="C15" s="85" t="s">
        <v>119</v>
      </c>
      <c r="D15" s="185"/>
      <c r="E15" s="223"/>
      <c r="F15" s="220"/>
      <c r="G15" s="25"/>
      <c r="H15" s="48"/>
      <c r="I15" s="66"/>
      <c r="J15" s="69"/>
      <c r="K15" s="188"/>
      <c r="L15" s="200"/>
      <c r="M15" s="200"/>
      <c r="N15" s="185"/>
      <c r="O15" s="211"/>
      <c r="P15" s="3">
        <v>173.6</v>
      </c>
      <c r="Q15" s="3">
        <v>88</v>
      </c>
      <c r="R15" s="3">
        <f t="shared" si="0"/>
        <v>85.6</v>
      </c>
      <c r="S15" s="3">
        <v>150.6</v>
      </c>
      <c r="T15" s="66"/>
      <c r="U15" s="66">
        <v>716.25</v>
      </c>
      <c r="V15" s="66">
        <v>65</v>
      </c>
      <c r="W15" s="66">
        <v>309.14</v>
      </c>
      <c r="X15" s="3">
        <v>13.4</v>
      </c>
      <c r="Y15" s="3">
        <v>63.73</v>
      </c>
      <c r="Z15" s="24"/>
      <c r="AA15" s="3">
        <v>73.2</v>
      </c>
      <c r="AB15" s="3">
        <v>348.14</v>
      </c>
      <c r="AC15" s="3">
        <f t="shared" ref="AC15:AC52" si="2">U15+W15+Y15+AB15</f>
        <v>1437.2599999999998</v>
      </c>
      <c r="AD15" s="101"/>
      <c r="AE15" s="87" t="s">
        <v>208</v>
      </c>
      <c r="AF15" s="85" t="s">
        <v>117</v>
      </c>
      <c r="AG15" s="85" t="s">
        <v>16</v>
      </c>
      <c r="AH15" s="159" t="s">
        <v>162</v>
      </c>
      <c r="AI15" s="159" t="s">
        <v>162</v>
      </c>
      <c r="AJ15" s="85"/>
      <c r="AK15" s="159" t="s">
        <v>162</v>
      </c>
      <c r="AL15" s="85"/>
      <c r="AM15" s="85"/>
    </row>
    <row r="16" spans="1:39">
      <c r="A16" s="213"/>
      <c r="B16" s="197"/>
      <c r="C16" s="85" t="s">
        <v>119</v>
      </c>
      <c r="D16" s="185"/>
      <c r="E16" s="223"/>
      <c r="F16" s="220"/>
      <c r="G16" s="25"/>
      <c r="H16" s="48"/>
      <c r="I16" s="66"/>
      <c r="J16" s="69"/>
      <c r="K16" s="188"/>
      <c r="L16" s="200"/>
      <c r="M16" s="200"/>
      <c r="N16" s="185"/>
      <c r="O16" s="211"/>
      <c r="P16" s="3">
        <v>173.6</v>
      </c>
      <c r="Q16" s="48"/>
      <c r="R16" s="3">
        <f t="shared" si="0"/>
        <v>173.6</v>
      </c>
      <c r="S16" s="3">
        <v>238.6</v>
      </c>
      <c r="T16" s="66"/>
      <c r="U16" s="66">
        <v>1134.77</v>
      </c>
      <c r="V16" s="66">
        <v>65</v>
      </c>
      <c r="W16" s="66">
        <v>309.14</v>
      </c>
      <c r="X16" s="3">
        <v>13.4</v>
      </c>
      <c r="Y16" s="3">
        <v>63.73</v>
      </c>
      <c r="Z16" s="24"/>
      <c r="AA16" s="3">
        <v>161.19999999999999</v>
      </c>
      <c r="AB16" s="3">
        <v>766.66</v>
      </c>
      <c r="AC16" s="3">
        <f t="shared" si="2"/>
        <v>2274.2999999999997</v>
      </c>
      <c r="AD16" s="101"/>
      <c r="AE16" s="87"/>
      <c r="AF16" s="84" t="s">
        <v>219</v>
      </c>
      <c r="AG16" s="159" t="s">
        <v>162</v>
      </c>
      <c r="AH16" s="85" t="s">
        <v>225</v>
      </c>
      <c r="AI16" s="85"/>
      <c r="AJ16" s="85"/>
      <c r="AK16" s="85" t="s">
        <v>230</v>
      </c>
      <c r="AL16" s="85"/>
      <c r="AM16" s="85"/>
    </row>
    <row r="17" spans="1:39">
      <c r="A17" s="214"/>
      <c r="B17" s="198"/>
      <c r="C17" s="85" t="s">
        <v>120</v>
      </c>
      <c r="D17" s="186"/>
      <c r="E17" s="224"/>
      <c r="F17" s="221"/>
      <c r="G17" s="2" t="s">
        <v>182</v>
      </c>
      <c r="H17" s="48"/>
      <c r="I17" s="3">
        <v>5000</v>
      </c>
      <c r="J17" s="68">
        <v>0.5</v>
      </c>
      <c r="K17" s="189"/>
      <c r="L17" s="201"/>
      <c r="M17" s="201"/>
      <c r="N17" s="186"/>
      <c r="O17" s="207"/>
      <c r="P17" s="24">
        <v>121.6</v>
      </c>
      <c r="Q17" s="48"/>
      <c r="R17" s="3">
        <f t="shared" si="0"/>
        <v>121.6</v>
      </c>
      <c r="S17" s="3">
        <v>121.6</v>
      </c>
      <c r="T17" s="66"/>
      <c r="U17" s="66">
        <v>578.33000000000004</v>
      </c>
      <c r="V17" s="66"/>
      <c r="W17" s="66"/>
      <c r="X17" s="3">
        <v>4.4000000000000004</v>
      </c>
      <c r="Y17" s="3">
        <v>20.93</v>
      </c>
      <c r="Z17" s="24"/>
      <c r="AA17" s="3">
        <v>118.2</v>
      </c>
      <c r="AB17" s="3">
        <v>562.16</v>
      </c>
      <c r="AC17" s="3">
        <f t="shared" si="2"/>
        <v>1161.42</v>
      </c>
      <c r="AD17" s="101"/>
      <c r="AE17" s="87"/>
      <c r="AF17" s="84" t="s">
        <v>218</v>
      </c>
      <c r="AG17" s="86" t="s">
        <v>116</v>
      </c>
      <c r="AH17" s="85" t="s">
        <v>221</v>
      </c>
      <c r="AI17" s="85" t="s">
        <v>136</v>
      </c>
      <c r="AJ17" s="85"/>
      <c r="AK17" s="159" t="s">
        <v>162</v>
      </c>
      <c r="AL17" s="87"/>
      <c r="AM17" s="90"/>
    </row>
    <row r="18" spans="1:39" s="121" customFormat="1">
      <c r="A18" s="124"/>
      <c r="B18" s="125"/>
      <c r="C18" s="120"/>
      <c r="D18" s="126"/>
      <c r="E18" s="126"/>
      <c r="F18" s="127"/>
      <c r="G18" s="128"/>
      <c r="H18" s="48"/>
      <c r="I18" s="48"/>
      <c r="J18" s="129"/>
      <c r="K18" s="130"/>
      <c r="L18" s="130"/>
      <c r="M18" s="130"/>
      <c r="N18" s="130"/>
      <c r="O18" s="131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132"/>
      <c r="AE18" s="133"/>
      <c r="AF18" s="119"/>
      <c r="AG18" s="133"/>
      <c r="AH18" s="133"/>
      <c r="AI18" s="133"/>
      <c r="AJ18" s="133"/>
      <c r="AK18" s="133"/>
      <c r="AL18" s="133"/>
      <c r="AM18" s="120"/>
    </row>
    <row r="19" spans="1:39" s="67" customFormat="1" ht="15">
      <c r="A19" s="193" t="s">
        <v>184</v>
      </c>
      <c r="B19" s="196">
        <v>40536</v>
      </c>
      <c r="C19" s="85" t="s">
        <v>121</v>
      </c>
      <c r="D19" s="184" t="s">
        <v>44</v>
      </c>
      <c r="E19" s="184" t="s">
        <v>84</v>
      </c>
      <c r="F19" s="190" t="s">
        <v>200</v>
      </c>
      <c r="G19" s="25" t="s">
        <v>182</v>
      </c>
      <c r="H19" s="48"/>
      <c r="I19" s="66">
        <v>5000</v>
      </c>
      <c r="J19" s="69">
        <v>0.5</v>
      </c>
      <c r="K19" s="187"/>
      <c r="L19" s="199" t="s">
        <v>82</v>
      </c>
      <c r="M19" s="184" t="s">
        <v>204</v>
      </c>
      <c r="N19" s="184" t="s">
        <v>182</v>
      </c>
      <c r="O19" s="181">
        <v>10000</v>
      </c>
      <c r="P19" s="66">
        <v>227.36</v>
      </c>
      <c r="Q19" s="48"/>
      <c r="R19" s="66">
        <f t="shared" si="0"/>
        <v>227.36</v>
      </c>
      <c r="S19" s="99">
        <v>227.36</v>
      </c>
      <c r="T19" s="66"/>
      <c r="U19" s="99">
        <v>906.5</v>
      </c>
      <c r="V19" s="99"/>
      <c r="W19" s="99"/>
      <c r="X19" s="66">
        <v>46.54</v>
      </c>
      <c r="Y19" s="66">
        <v>185.56</v>
      </c>
      <c r="Z19" s="24"/>
      <c r="AA19" s="99">
        <v>180.82</v>
      </c>
      <c r="AB19" s="77">
        <v>720.95</v>
      </c>
      <c r="AC19" s="3">
        <f t="shared" si="2"/>
        <v>1813.01</v>
      </c>
      <c r="AD19" s="102" t="s">
        <v>182</v>
      </c>
      <c r="AE19" s="108" t="s">
        <v>211</v>
      </c>
      <c r="AF19" s="84" t="s">
        <v>17</v>
      </c>
      <c r="AG19" s="84" t="s">
        <v>219</v>
      </c>
      <c r="AH19" s="85" t="s">
        <v>125</v>
      </c>
      <c r="AI19" s="92" t="s">
        <v>92</v>
      </c>
      <c r="AJ19" s="160" t="s">
        <v>28</v>
      </c>
      <c r="AK19" s="85" t="s">
        <v>126</v>
      </c>
      <c r="AL19" s="85" t="s">
        <v>236</v>
      </c>
      <c r="AM19" s="85"/>
    </row>
    <row r="20" spans="1:39" s="67" customFormat="1">
      <c r="A20" s="194"/>
      <c r="B20" s="197"/>
      <c r="C20" s="85" t="s">
        <v>122</v>
      </c>
      <c r="D20" s="185"/>
      <c r="E20" s="185"/>
      <c r="F20" s="191"/>
      <c r="G20" s="25"/>
      <c r="H20" s="48"/>
      <c r="I20" s="66"/>
      <c r="J20" s="69"/>
      <c r="K20" s="188"/>
      <c r="L20" s="200"/>
      <c r="M20" s="185"/>
      <c r="N20" s="185"/>
      <c r="O20" s="182"/>
      <c r="P20" s="66">
        <v>220.4</v>
      </c>
      <c r="Q20" s="66">
        <v>375.92</v>
      </c>
      <c r="R20" s="66">
        <f t="shared" si="0"/>
        <v>-155.52000000000001</v>
      </c>
      <c r="S20" s="99">
        <v>65</v>
      </c>
      <c r="T20" s="66"/>
      <c r="U20" s="99">
        <v>259.16000000000003</v>
      </c>
      <c r="V20" s="99">
        <v>65</v>
      </c>
      <c r="W20" s="99">
        <v>259.16000000000003</v>
      </c>
      <c r="X20" s="66">
        <v>48.9</v>
      </c>
      <c r="Y20" s="66">
        <v>194.97</v>
      </c>
      <c r="Z20" s="24"/>
      <c r="AA20" s="99">
        <v>-106.62</v>
      </c>
      <c r="AB20" s="77">
        <v>-123.45</v>
      </c>
      <c r="AC20" s="3">
        <f t="shared" si="2"/>
        <v>589.84</v>
      </c>
      <c r="AD20" s="102"/>
      <c r="AE20" s="108"/>
      <c r="AF20" s="84" t="s">
        <v>106</v>
      </c>
      <c r="AG20" s="85" t="s">
        <v>220</v>
      </c>
      <c r="AH20" s="85" t="s">
        <v>94</v>
      </c>
      <c r="AI20" s="85" t="s">
        <v>127</v>
      </c>
      <c r="AJ20" s="159" t="s">
        <v>162</v>
      </c>
      <c r="AK20" s="85" t="s">
        <v>128</v>
      </c>
      <c r="AL20" s="85" t="s">
        <v>66</v>
      </c>
      <c r="AM20" s="159" t="s">
        <v>162</v>
      </c>
    </row>
    <row r="21" spans="1:39" s="67" customFormat="1">
      <c r="A21" s="194"/>
      <c r="B21" s="197"/>
      <c r="C21" s="85" t="s">
        <v>122</v>
      </c>
      <c r="D21" s="185"/>
      <c r="E21" s="185"/>
      <c r="F21" s="191"/>
      <c r="G21" s="25"/>
      <c r="H21" s="48"/>
      <c r="I21" s="66"/>
      <c r="J21" s="69"/>
      <c r="K21" s="188"/>
      <c r="L21" s="200"/>
      <c r="M21" s="185"/>
      <c r="N21" s="185"/>
      <c r="O21" s="182"/>
      <c r="P21" s="66">
        <v>220.4</v>
      </c>
      <c r="Q21" s="48"/>
      <c r="R21" s="66">
        <f t="shared" si="0"/>
        <v>220.4</v>
      </c>
      <c r="S21" s="99">
        <v>285.39999999999998</v>
      </c>
      <c r="T21" s="66"/>
      <c r="U21" s="99">
        <v>1137.9100000000001</v>
      </c>
      <c r="V21" s="99">
        <v>65</v>
      </c>
      <c r="W21" s="99">
        <v>259.16000000000003</v>
      </c>
      <c r="X21" s="66">
        <v>48.9</v>
      </c>
      <c r="Y21" s="66">
        <v>194.97</v>
      </c>
      <c r="Z21" s="24"/>
      <c r="AA21" s="99">
        <v>171.5</v>
      </c>
      <c r="AB21" s="77">
        <v>683.79</v>
      </c>
      <c r="AC21" s="3">
        <f t="shared" si="2"/>
        <v>2275.83</v>
      </c>
      <c r="AD21" s="102"/>
      <c r="AE21" s="108"/>
      <c r="AF21" s="85" t="s">
        <v>129</v>
      </c>
      <c r="AG21" s="85" t="s">
        <v>16</v>
      </c>
      <c r="AH21" s="93" t="s">
        <v>113</v>
      </c>
      <c r="AI21" s="85" t="s">
        <v>130</v>
      </c>
      <c r="AJ21" s="85" t="s">
        <v>231</v>
      </c>
      <c r="AK21" s="145" t="s">
        <v>20</v>
      </c>
      <c r="AL21" s="145"/>
      <c r="AM21" s="145"/>
    </row>
    <row r="22" spans="1:39">
      <c r="A22" s="195"/>
      <c r="B22" s="198"/>
      <c r="C22" s="85" t="s">
        <v>120</v>
      </c>
      <c r="D22" s="186"/>
      <c r="E22" s="186"/>
      <c r="F22" s="192"/>
      <c r="G22" s="25" t="s">
        <v>182</v>
      </c>
      <c r="H22" s="48"/>
      <c r="I22" s="3">
        <v>5000</v>
      </c>
      <c r="J22" s="68">
        <v>0.5</v>
      </c>
      <c r="K22" s="189"/>
      <c r="L22" s="201"/>
      <c r="M22" s="186"/>
      <c r="N22" s="186"/>
      <c r="O22" s="183"/>
      <c r="P22" s="3">
        <v>162.4</v>
      </c>
      <c r="Q22" s="48"/>
      <c r="R22" s="3">
        <f t="shared" si="0"/>
        <v>162.4</v>
      </c>
      <c r="S22" s="99">
        <v>162.4</v>
      </c>
      <c r="T22" s="66"/>
      <c r="U22" s="99">
        <v>647.5</v>
      </c>
      <c r="V22" s="99"/>
      <c r="W22" s="99"/>
      <c r="X22" s="3">
        <v>33.4</v>
      </c>
      <c r="Y22" s="3">
        <v>133.16999999999999</v>
      </c>
      <c r="Z22" s="24"/>
      <c r="AA22" s="99">
        <v>129</v>
      </c>
      <c r="AB22" s="77">
        <v>514.33000000000004</v>
      </c>
      <c r="AC22" s="3">
        <f t="shared" si="2"/>
        <v>1295</v>
      </c>
      <c r="AD22" s="101"/>
      <c r="AE22" s="87"/>
      <c r="AF22" s="85" t="s">
        <v>115</v>
      </c>
      <c r="AG22" s="85" t="s">
        <v>221</v>
      </c>
      <c r="AH22" s="85" t="s">
        <v>226</v>
      </c>
      <c r="AI22" s="85" t="s">
        <v>18</v>
      </c>
      <c r="AJ22" s="85" t="s">
        <v>131</v>
      </c>
      <c r="AK22" s="159" t="s">
        <v>162</v>
      </c>
      <c r="AL22" s="85" t="s">
        <v>19</v>
      </c>
      <c r="AM22" s="85"/>
    </row>
    <row r="23" spans="1:39" s="121" customFormat="1">
      <c r="A23" s="134"/>
      <c r="B23" s="135"/>
      <c r="C23" s="120"/>
      <c r="D23" s="129"/>
      <c r="E23" s="129"/>
      <c r="F23" s="136"/>
      <c r="G23" s="128"/>
      <c r="H23" s="48"/>
      <c r="I23" s="48"/>
      <c r="J23" s="129"/>
      <c r="K23" s="128"/>
      <c r="L23" s="128"/>
      <c r="M23" s="128"/>
      <c r="N23" s="12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132"/>
      <c r="AE23" s="133"/>
      <c r="AF23" s="119"/>
      <c r="AG23" s="133"/>
      <c r="AH23" s="133"/>
      <c r="AI23" s="133"/>
      <c r="AJ23" s="133"/>
      <c r="AK23" s="133"/>
      <c r="AL23" s="133"/>
      <c r="AM23" s="120"/>
    </row>
    <row r="24" spans="1:39">
      <c r="A24" s="193" t="s">
        <v>185</v>
      </c>
      <c r="B24" s="196">
        <v>40540</v>
      </c>
      <c r="C24" s="85" t="s">
        <v>123</v>
      </c>
      <c r="D24" s="199" t="s">
        <v>44</v>
      </c>
      <c r="E24" s="222"/>
      <c r="F24" s="225" t="s">
        <v>199</v>
      </c>
      <c r="G24" s="25" t="s">
        <v>182</v>
      </c>
      <c r="H24" s="48"/>
      <c r="I24" s="3"/>
      <c r="J24" s="68">
        <v>0.5</v>
      </c>
      <c r="K24" s="184">
        <v>800128869</v>
      </c>
      <c r="L24" s="2"/>
      <c r="M24" s="184" t="s">
        <v>204</v>
      </c>
      <c r="N24" s="184" t="s">
        <v>132</v>
      </c>
      <c r="O24" s="206">
        <v>10000</v>
      </c>
      <c r="P24" s="66">
        <v>146.16</v>
      </c>
      <c r="Q24" s="48"/>
      <c r="R24" s="3">
        <f t="shared" ref="R24:R53" si="3">P24-Q24</f>
        <v>146.16</v>
      </c>
      <c r="S24" s="99">
        <v>146.16</v>
      </c>
      <c r="T24" s="66"/>
      <c r="U24" s="99">
        <v>582.75</v>
      </c>
      <c r="V24" s="99"/>
      <c r="W24" s="99"/>
      <c r="X24" s="66">
        <v>29.620000000000005</v>
      </c>
      <c r="Y24" s="66">
        <v>117.1</v>
      </c>
      <c r="Z24" s="24"/>
      <c r="AA24" s="99">
        <v>116.54</v>
      </c>
      <c r="AB24" s="77">
        <v>464.66</v>
      </c>
      <c r="AC24" s="3">
        <f t="shared" si="2"/>
        <v>1164.51</v>
      </c>
      <c r="AD24" s="101" t="s">
        <v>182</v>
      </c>
      <c r="AE24" s="108" t="s">
        <v>211</v>
      </c>
      <c r="AF24" s="84" t="s">
        <v>17</v>
      </c>
      <c r="AG24" s="85" t="s">
        <v>16</v>
      </c>
      <c r="AH24" s="85" t="s">
        <v>113</v>
      </c>
      <c r="AI24" s="85" t="s">
        <v>133</v>
      </c>
      <c r="AJ24" s="85"/>
      <c r="AK24" s="85"/>
      <c r="AL24" s="85" t="s">
        <v>237</v>
      </c>
      <c r="AM24" s="85"/>
    </row>
    <row r="25" spans="1:39">
      <c r="A25" s="194"/>
      <c r="B25" s="197"/>
      <c r="C25" s="85" t="s">
        <v>124</v>
      </c>
      <c r="D25" s="200"/>
      <c r="E25" s="223"/>
      <c r="F25" s="226"/>
      <c r="G25" s="25"/>
      <c r="H25" s="48"/>
      <c r="I25" s="3"/>
      <c r="J25" s="68"/>
      <c r="K25" s="185"/>
      <c r="L25" s="2"/>
      <c r="M25" s="185"/>
      <c r="N25" s="185"/>
      <c r="O25" s="211"/>
      <c r="P25" s="66">
        <v>174</v>
      </c>
      <c r="Q25" s="26">
        <v>59.16</v>
      </c>
      <c r="R25" s="3">
        <f t="shared" si="3"/>
        <v>114.84</v>
      </c>
      <c r="S25" s="99">
        <v>179.84</v>
      </c>
      <c r="T25" s="66"/>
      <c r="U25" s="99">
        <v>717.04</v>
      </c>
      <c r="V25" s="99">
        <v>65</v>
      </c>
      <c r="W25" s="99">
        <v>259.16000000000003</v>
      </c>
      <c r="X25" s="66">
        <v>38.1</v>
      </c>
      <c r="Y25" s="66">
        <v>151.91</v>
      </c>
      <c r="Z25" s="24"/>
      <c r="AA25" s="99">
        <v>76.739999999999995</v>
      </c>
      <c r="AB25" s="77">
        <v>305.97000000000003</v>
      </c>
      <c r="AC25" s="3">
        <f t="shared" si="2"/>
        <v>1434.0800000000002</v>
      </c>
      <c r="AD25" s="101"/>
      <c r="AE25" s="87"/>
      <c r="AF25" s="85" t="s">
        <v>15</v>
      </c>
      <c r="AG25" s="85" t="s">
        <v>222</v>
      </c>
      <c r="AH25" s="85" t="s">
        <v>21</v>
      </c>
      <c r="AI25" s="85" t="s">
        <v>134</v>
      </c>
      <c r="AJ25" s="85" t="s">
        <v>66</v>
      </c>
      <c r="AK25" s="85" t="s">
        <v>125</v>
      </c>
      <c r="AL25" s="85" t="s">
        <v>92</v>
      </c>
      <c r="AM25" s="85" t="s">
        <v>16</v>
      </c>
    </row>
    <row r="26" spans="1:39">
      <c r="A26" s="195"/>
      <c r="B26" s="198"/>
      <c r="C26" s="85" t="s">
        <v>124</v>
      </c>
      <c r="D26" s="201"/>
      <c r="E26" s="224"/>
      <c r="F26" s="227"/>
      <c r="G26" s="2" t="s">
        <v>67</v>
      </c>
      <c r="H26" s="48"/>
      <c r="I26" s="3"/>
      <c r="J26" s="68">
        <v>0.5</v>
      </c>
      <c r="K26" s="186"/>
      <c r="L26" s="2"/>
      <c r="M26" s="186"/>
      <c r="N26" s="186"/>
      <c r="O26" s="207"/>
      <c r="P26" s="66">
        <v>174</v>
      </c>
      <c r="Q26" s="48"/>
      <c r="R26" s="3">
        <f t="shared" si="3"/>
        <v>174</v>
      </c>
      <c r="S26" s="99">
        <v>239</v>
      </c>
      <c r="T26" s="66"/>
      <c r="U26" s="99">
        <v>952.91</v>
      </c>
      <c r="V26" s="99">
        <v>65</v>
      </c>
      <c r="W26" s="99">
        <v>259.16000000000003</v>
      </c>
      <c r="X26" s="66">
        <v>38.1</v>
      </c>
      <c r="Y26" s="66">
        <v>151.91</v>
      </c>
      <c r="Z26" s="24"/>
      <c r="AA26" s="99">
        <v>135.9</v>
      </c>
      <c r="AB26" s="77">
        <v>541.85</v>
      </c>
      <c r="AC26" s="3">
        <f t="shared" si="2"/>
        <v>1905.83</v>
      </c>
      <c r="AD26" s="101"/>
      <c r="AE26" s="87"/>
      <c r="AF26" s="85" t="s">
        <v>22</v>
      </c>
      <c r="AG26" s="85" t="s">
        <v>19</v>
      </c>
      <c r="AH26" s="85" t="s">
        <v>227</v>
      </c>
      <c r="AI26" s="85" t="s">
        <v>153</v>
      </c>
      <c r="AJ26" s="85"/>
      <c r="AK26" s="85" t="s">
        <v>107</v>
      </c>
      <c r="AL26" s="85" t="s">
        <v>135</v>
      </c>
      <c r="AM26" s="85" t="s">
        <v>236</v>
      </c>
    </row>
    <row r="27" spans="1:39" s="121" customFormat="1">
      <c r="A27" s="134"/>
      <c r="B27" s="135"/>
      <c r="C27" s="120"/>
      <c r="D27" s="129"/>
      <c r="E27" s="129"/>
      <c r="F27" s="136"/>
      <c r="G27" s="128"/>
      <c r="H27" s="48"/>
      <c r="I27" s="48"/>
      <c r="J27" s="129"/>
      <c r="K27" s="128"/>
      <c r="L27" s="128"/>
      <c r="M27" s="128"/>
      <c r="N27" s="128"/>
      <c r="O27" s="48"/>
      <c r="P27" s="48"/>
      <c r="Q27" s="48"/>
      <c r="R27" s="48">
        <f t="shared" si="3"/>
        <v>0</v>
      </c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132"/>
      <c r="AE27" s="133"/>
      <c r="AF27" s="133"/>
      <c r="AG27" s="133"/>
      <c r="AH27" s="133"/>
      <c r="AI27" s="133"/>
      <c r="AJ27" s="133"/>
      <c r="AK27" s="133"/>
      <c r="AL27" s="133"/>
      <c r="AM27" s="120"/>
    </row>
    <row r="28" spans="1:39">
      <c r="A28" s="178" t="s">
        <v>186</v>
      </c>
      <c r="B28" s="175">
        <v>40749</v>
      </c>
      <c r="C28" s="85" t="s">
        <v>40</v>
      </c>
      <c r="D28" s="199" t="s">
        <v>44</v>
      </c>
      <c r="E28" s="199" t="s">
        <v>55</v>
      </c>
      <c r="F28" s="46" t="s">
        <v>198</v>
      </c>
      <c r="G28" s="28"/>
      <c r="H28" s="58"/>
      <c r="I28" s="39"/>
      <c r="J28" s="28"/>
      <c r="K28" s="233"/>
      <c r="L28" s="215" t="s">
        <v>60</v>
      </c>
      <c r="M28" s="202" t="s">
        <v>203</v>
      </c>
      <c r="N28" s="62"/>
      <c r="O28" s="3"/>
      <c r="P28" s="3">
        <v>354.8</v>
      </c>
      <c r="Q28" s="48">
        <v>0</v>
      </c>
      <c r="R28" s="3">
        <f t="shared" si="3"/>
        <v>354.8</v>
      </c>
      <c r="S28" s="99">
        <v>361.76</v>
      </c>
      <c r="T28" s="66"/>
      <c r="U28" s="66">
        <v>1369.44</v>
      </c>
      <c r="V28" s="66"/>
      <c r="W28" s="66"/>
      <c r="X28" s="3">
        <v>48.500000000000007</v>
      </c>
      <c r="Y28" s="3">
        <v>183.6</v>
      </c>
      <c r="Z28" s="24"/>
      <c r="AA28" s="99">
        <v>313.26</v>
      </c>
      <c r="AB28" s="77">
        <v>1185.54</v>
      </c>
      <c r="AC28" s="3">
        <f t="shared" si="2"/>
        <v>2738.58</v>
      </c>
      <c r="AD28" s="101" t="s">
        <v>182</v>
      </c>
      <c r="AE28" s="87" t="s">
        <v>212</v>
      </c>
      <c r="AF28" s="84" t="s">
        <v>17</v>
      </c>
      <c r="AG28" s="85" t="s">
        <v>23</v>
      </c>
      <c r="AH28" s="145" t="s">
        <v>24</v>
      </c>
      <c r="AI28" s="85" t="s">
        <v>25</v>
      </c>
      <c r="AJ28" s="85" t="s">
        <v>26</v>
      </c>
      <c r="AK28" s="145" t="s">
        <v>28</v>
      </c>
      <c r="AL28" s="85" t="s">
        <v>27</v>
      </c>
      <c r="AM28" s="85"/>
    </row>
    <row r="29" spans="1:39">
      <c r="A29" s="179"/>
      <c r="B29" s="176"/>
      <c r="C29" s="147" t="s">
        <v>61</v>
      </c>
      <c r="D29" s="200"/>
      <c r="E29" s="200"/>
      <c r="F29" s="46"/>
      <c r="G29" s="28"/>
      <c r="H29" s="58"/>
      <c r="I29" s="39">
        <v>146.74</v>
      </c>
      <c r="J29" s="28"/>
      <c r="K29" s="234"/>
      <c r="L29" s="216"/>
      <c r="M29" s="218"/>
      <c r="N29" s="63"/>
      <c r="O29" s="3"/>
      <c r="P29" s="3">
        <v>341.01</v>
      </c>
      <c r="Q29" s="3">
        <v>271.41000000000003</v>
      </c>
      <c r="R29" s="3">
        <f t="shared" si="3"/>
        <v>69.599999999999966</v>
      </c>
      <c r="S29" s="99">
        <v>81.2</v>
      </c>
      <c r="T29" s="66"/>
      <c r="U29" s="66">
        <v>307.38</v>
      </c>
      <c r="V29" s="66"/>
      <c r="W29" s="66"/>
      <c r="X29" s="3">
        <v>74.354894000000002</v>
      </c>
      <c r="Y29" s="3">
        <v>281.45</v>
      </c>
      <c r="Z29" s="24"/>
      <c r="AA29" s="99">
        <v>-4.76</v>
      </c>
      <c r="AB29" s="77">
        <v>8.8800000000000008</v>
      </c>
      <c r="AC29" s="3">
        <f t="shared" si="2"/>
        <v>597.70999999999992</v>
      </c>
      <c r="AD29" s="101" t="s">
        <v>182</v>
      </c>
      <c r="AE29" s="87" t="s">
        <v>212</v>
      </c>
      <c r="AF29" s="85" t="s">
        <v>34</v>
      </c>
      <c r="AG29" s="85" t="s">
        <v>29</v>
      </c>
      <c r="AH29" s="85" t="s">
        <v>30</v>
      </c>
      <c r="AI29" s="85" t="s">
        <v>31</v>
      </c>
      <c r="AJ29" s="85" t="s">
        <v>33</v>
      </c>
      <c r="AK29" s="85" t="s">
        <v>232</v>
      </c>
      <c r="AL29" s="145" t="s">
        <v>32</v>
      </c>
      <c r="AM29" s="145"/>
    </row>
    <row r="30" spans="1:39">
      <c r="A30" s="179"/>
      <c r="B30" s="176"/>
      <c r="C30" s="147" t="s">
        <v>62</v>
      </c>
      <c r="D30" s="200"/>
      <c r="E30" s="200"/>
      <c r="F30" s="46" t="s">
        <v>182</v>
      </c>
      <c r="G30" s="25" t="s">
        <v>182</v>
      </c>
      <c r="H30" s="48"/>
      <c r="I30" s="57"/>
      <c r="J30" s="35">
        <v>0.75</v>
      </c>
      <c r="K30" s="75"/>
      <c r="L30" s="216"/>
      <c r="M30" s="218"/>
      <c r="N30" s="63"/>
      <c r="O30" s="3"/>
      <c r="P30" s="3">
        <v>89.16</v>
      </c>
      <c r="Q30" s="48"/>
      <c r="R30" s="3">
        <f t="shared" si="3"/>
        <v>89.16</v>
      </c>
      <c r="S30" s="99">
        <v>89.16</v>
      </c>
      <c r="T30" s="66"/>
      <c r="U30" s="66">
        <v>337.51</v>
      </c>
      <c r="V30" s="66"/>
      <c r="W30" s="66"/>
      <c r="X30" s="3">
        <v>18.32</v>
      </c>
      <c r="Y30" s="3">
        <v>69.349999999999994</v>
      </c>
      <c r="Z30" s="24"/>
      <c r="AA30" s="99">
        <v>70.84</v>
      </c>
      <c r="AB30" s="77">
        <v>268.16000000000003</v>
      </c>
      <c r="AC30" s="3">
        <f t="shared" si="2"/>
        <v>675.02</v>
      </c>
      <c r="AD30" s="101" t="s">
        <v>182</v>
      </c>
      <c r="AE30" s="87" t="s">
        <v>209</v>
      </c>
      <c r="AF30" s="87" t="s">
        <v>66</v>
      </c>
      <c r="AG30" s="87" t="s">
        <v>69</v>
      </c>
      <c r="AH30" s="87"/>
      <c r="AI30" s="87" t="s">
        <v>68</v>
      </c>
      <c r="AJ30" s="85" t="s">
        <v>70</v>
      </c>
      <c r="AK30" s="87"/>
      <c r="AL30" s="85"/>
      <c r="AM30" s="90"/>
    </row>
    <row r="31" spans="1:39">
      <c r="A31" s="180"/>
      <c r="B31" s="177"/>
      <c r="C31" s="147" t="s">
        <v>63</v>
      </c>
      <c r="D31" s="201"/>
      <c r="E31" s="201"/>
      <c r="F31" s="46" t="s">
        <v>182</v>
      </c>
      <c r="G31" s="25" t="s">
        <v>182</v>
      </c>
      <c r="H31" s="48"/>
      <c r="I31" s="57"/>
      <c r="J31" s="35">
        <v>0.25</v>
      </c>
      <c r="K31" s="75"/>
      <c r="L31" s="217"/>
      <c r="M31" s="203"/>
      <c r="N31" s="64"/>
      <c r="O31" s="3"/>
      <c r="P31" s="3">
        <v>89.16</v>
      </c>
      <c r="Q31" s="48"/>
      <c r="R31" s="3">
        <f t="shared" si="3"/>
        <v>89.16</v>
      </c>
      <c r="S31" s="99">
        <v>89.16</v>
      </c>
      <c r="T31" s="66"/>
      <c r="U31" s="66">
        <v>337.51</v>
      </c>
      <c r="V31" s="66"/>
      <c r="W31" s="66"/>
      <c r="X31" s="3">
        <v>18.32</v>
      </c>
      <c r="Y31" s="3">
        <v>69.349999999999994</v>
      </c>
      <c r="Z31" s="24"/>
      <c r="AA31" s="99">
        <v>70.84</v>
      </c>
      <c r="AB31" s="77">
        <v>268.16000000000003</v>
      </c>
      <c r="AC31" s="3">
        <f t="shared" si="2"/>
        <v>675.02</v>
      </c>
      <c r="AD31" s="104" t="s">
        <v>182</v>
      </c>
      <c r="AE31" s="87" t="s">
        <v>210</v>
      </c>
      <c r="AF31" s="82" t="s">
        <v>104</v>
      </c>
      <c r="AG31" s="82"/>
      <c r="AH31" s="87"/>
      <c r="AI31" s="87" t="s">
        <v>68</v>
      </c>
      <c r="AJ31" s="87"/>
      <c r="AK31" s="87"/>
      <c r="AL31" s="85"/>
      <c r="AM31" s="90"/>
    </row>
    <row r="32" spans="1:39" s="121" customFormat="1">
      <c r="A32" s="134"/>
      <c r="B32" s="135"/>
      <c r="C32" s="120"/>
      <c r="D32" s="129"/>
      <c r="E32" s="129"/>
      <c r="F32" s="136"/>
      <c r="G32" s="128"/>
      <c r="H32" s="48"/>
      <c r="I32" s="48"/>
      <c r="J32" s="129"/>
      <c r="K32" s="128"/>
      <c r="L32" s="128"/>
      <c r="M32" s="128"/>
      <c r="N32" s="12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132"/>
      <c r="AE32" s="133"/>
      <c r="AF32" s="119"/>
      <c r="AG32" s="133"/>
      <c r="AH32" s="133"/>
      <c r="AI32" s="133"/>
      <c r="AJ32" s="133"/>
      <c r="AK32" s="133"/>
      <c r="AL32" s="120"/>
      <c r="AM32" s="120"/>
    </row>
    <row r="33" spans="1:39">
      <c r="A33" s="5" t="s">
        <v>187</v>
      </c>
      <c r="B33" s="7">
        <v>41277</v>
      </c>
      <c r="C33" s="90" t="s">
        <v>77</v>
      </c>
      <c r="D33" s="35" t="s">
        <v>44</v>
      </c>
      <c r="E33" s="35"/>
      <c r="F33" s="28"/>
      <c r="G33" s="2"/>
      <c r="H33" s="48"/>
      <c r="I33" s="3"/>
      <c r="J33" s="35"/>
      <c r="K33" s="2"/>
      <c r="L33" s="2"/>
      <c r="M33" s="2"/>
      <c r="N33" s="2"/>
      <c r="O33" s="3"/>
      <c r="P33" s="66">
        <v>70.599999999999994</v>
      </c>
      <c r="Q33" s="66">
        <v>40.799999999999997</v>
      </c>
      <c r="R33" s="66">
        <f t="shared" si="3"/>
        <v>29.799999999999997</v>
      </c>
      <c r="S33" s="66">
        <v>29.8</v>
      </c>
      <c r="T33" s="66"/>
      <c r="U33" s="66">
        <v>97.7</v>
      </c>
      <c r="V33" s="66"/>
      <c r="W33" s="66"/>
      <c r="X33" s="66">
        <v>11.4</v>
      </c>
      <c r="Y33" s="66">
        <v>37.369999999999997</v>
      </c>
      <c r="Z33" s="24"/>
      <c r="AA33" s="3">
        <v>18.399999999999999</v>
      </c>
      <c r="AB33" s="3">
        <v>60.32</v>
      </c>
      <c r="AC33" s="3">
        <f t="shared" si="2"/>
        <v>195.39</v>
      </c>
      <c r="AD33" s="101"/>
      <c r="AE33" s="87" t="s">
        <v>209</v>
      </c>
      <c r="AF33" s="84" t="s">
        <v>17</v>
      </c>
      <c r="AG33" s="87"/>
      <c r="AH33" s="87"/>
      <c r="AI33" s="87"/>
      <c r="AJ33" s="87"/>
      <c r="AK33" s="87"/>
      <c r="AL33" s="87"/>
      <c r="AM33" s="90"/>
    </row>
    <row r="34" spans="1:39" s="121" customFormat="1">
      <c r="A34" s="134"/>
      <c r="B34" s="135"/>
      <c r="C34" s="120"/>
      <c r="D34" s="129"/>
      <c r="E34" s="129"/>
      <c r="F34" s="136"/>
      <c r="G34" s="128"/>
      <c r="H34" s="48"/>
      <c r="I34" s="48"/>
      <c r="J34" s="129"/>
      <c r="K34" s="128"/>
      <c r="L34" s="128"/>
      <c r="M34" s="128"/>
      <c r="N34" s="128"/>
      <c r="O34" s="48"/>
      <c r="P34" s="48"/>
      <c r="Q34" s="48"/>
      <c r="R34" s="48">
        <f t="shared" si="3"/>
        <v>0</v>
      </c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132"/>
      <c r="AE34" s="133"/>
      <c r="AF34" s="133"/>
      <c r="AG34" s="133"/>
      <c r="AH34" s="133"/>
      <c r="AI34" s="133"/>
      <c r="AJ34" s="133"/>
      <c r="AK34" s="133"/>
      <c r="AL34" s="133"/>
      <c r="AM34" s="120"/>
    </row>
    <row r="35" spans="1:39">
      <c r="A35" s="178" t="s">
        <v>188</v>
      </c>
      <c r="B35" s="175" t="s">
        <v>182</v>
      </c>
      <c r="C35" s="146" t="s">
        <v>71</v>
      </c>
      <c r="D35" s="199" t="s">
        <v>44</v>
      </c>
      <c r="E35" s="222"/>
      <c r="F35" s="208" t="s">
        <v>197</v>
      </c>
      <c r="G35" s="2" t="s">
        <v>65</v>
      </c>
      <c r="H35" s="59"/>
      <c r="I35" s="38"/>
      <c r="J35" s="35">
        <v>0.75</v>
      </c>
      <c r="K35" s="76"/>
      <c r="L35" s="202" t="s">
        <v>60</v>
      </c>
      <c r="M35" s="60" t="s">
        <v>203</v>
      </c>
      <c r="N35" s="60"/>
      <c r="O35" s="3"/>
      <c r="P35" s="3">
        <v>257.54000000000002</v>
      </c>
      <c r="Q35" s="3">
        <v>226.2</v>
      </c>
      <c r="R35" s="3">
        <f t="shared" si="3"/>
        <v>31.340000000000032</v>
      </c>
      <c r="S35" s="66">
        <v>31.34</v>
      </c>
      <c r="T35" s="66"/>
      <c r="U35" s="66">
        <v>84.09</v>
      </c>
      <c r="V35" s="66"/>
      <c r="W35" s="66"/>
      <c r="X35" s="3">
        <v>26.45</v>
      </c>
      <c r="Y35" s="3">
        <v>70.97</v>
      </c>
      <c r="Z35" s="3"/>
      <c r="AA35" s="3">
        <v>4.8899999999999997</v>
      </c>
      <c r="AB35" s="3">
        <v>13.12</v>
      </c>
      <c r="AC35" s="3">
        <f t="shared" si="2"/>
        <v>168.18</v>
      </c>
      <c r="AD35" s="101" t="s">
        <v>182</v>
      </c>
      <c r="AE35" s="87" t="s">
        <v>213</v>
      </c>
      <c r="AF35" s="84" t="s">
        <v>17</v>
      </c>
      <c r="AG35" s="82" t="s">
        <v>104</v>
      </c>
      <c r="AH35" s="85" t="s">
        <v>15</v>
      </c>
      <c r="AI35" s="85" t="s">
        <v>16</v>
      </c>
      <c r="AJ35" s="85" t="s">
        <v>73</v>
      </c>
      <c r="AK35" s="85" t="s">
        <v>74</v>
      </c>
      <c r="AL35" s="85"/>
      <c r="AM35" s="85"/>
    </row>
    <row r="36" spans="1:39" ht="15.75">
      <c r="A36" s="180"/>
      <c r="B36" s="177"/>
      <c r="C36" s="85" t="s">
        <v>72</v>
      </c>
      <c r="D36" s="201"/>
      <c r="E36" s="224"/>
      <c r="F36" s="210"/>
      <c r="G36" s="2" t="s">
        <v>64</v>
      </c>
      <c r="H36" s="58"/>
      <c r="I36" s="39"/>
      <c r="J36" s="35">
        <v>0.25</v>
      </c>
      <c r="K36" s="61"/>
      <c r="L36" s="203"/>
      <c r="M36" s="61" t="s">
        <v>204</v>
      </c>
      <c r="N36" s="61"/>
      <c r="O36" s="3"/>
      <c r="P36" s="3">
        <v>257.54000000000002</v>
      </c>
      <c r="Q36" s="48"/>
      <c r="R36" s="3">
        <f t="shared" si="3"/>
        <v>257.54000000000002</v>
      </c>
      <c r="S36" s="66">
        <v>257.54000000000002</v>
      </c>
      <c r="T36" s="66"/>
      <c r="U36" s="66">
        <v>691</v>
      </c>
      <c r="V36" s="66"/>
      <c r="W36" s="66"/>
      <c r="X36" s="3">
        <v>57.65</v>
      </c>
      <c r="Y36" s="3">
        <v>154.68</v>
      </c>
      <c r="Z36" s="3"/>
      <c r="AA36" s="3">
        <v>199.89</v>
      </c>
      <c r="AB36" s="3">
        <v>536.32000000000005</v>
      </c>
      <c r="AC36" s="3">
        <f t="shared" si="2"/>
        <v>1382</v>
      </c>
      <c r="AD36" s="101" t="s">
        <v>182</v>
      </c>
      <c r="AE36" s="109" t="s">
        <v>213</v>
      </c>
      <c r="AF36" s="85" t="s">
        <v>75</v>
      </c>
      <c r="AG36" s="85" t="s">
        <v>223</v>
      </c>
      <c r="AH36" s="85" t="s">
        <v>76</v>
      </c>
      <c r="AI36" s="85" t="s">
        <v>229</v>
      </c>
      <c r="AJ36" s="85"/>
      <c r="AK36" s="85"/>
      <c r="AL36" s="85"/>
      <c r="AM36" s="85"/>
    </row>
    <row r="37" spans="1:39" s="121" customFormat="1">
      <c r="A37" s="134"/>
      <c r="B37" s="135"/>
      <c r="C37" s="120"/>
      <c r="D37" s="129"/>
      <c r="E37" s="129"/>
      <c r="F37" s="136"/>
      <c r="G37" s="128"/>
      <c r="H37" s="48"/>
      <c r="I37" s="48"/>
      <c r="J37" s="129"/>
      <c r="K37" s="128"/>
      <c r="L37" s="128"/>
      <c r="M37" s="128"/>
      <c r="N37" s="128"/>
      <c r="O37" s="48"/>
      <c r="P37" s="48"/>
      <c r="Q37" s="48"/>
      <c r="R37" s="48">
        <f t="shared" si="3"/>
        <v>0</v>
      </c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132"/>
      <c r="AE37" s="133"/>
      <c r="AF37" s="133"/>
      <c r="AG37" s="133"/>
      <c r="AH37" s="133"/>
      <c r="AI37" s="133"/>
      <c r="AJ37" s="133"/>
      <c r="AK37" s="133"/>
      <c r="AL37" s="133"/>
      <c r="AM37" s="120"/>
    </row>
    <row r="38" spans="1:39">
      <c r="A38" s="5" t="s">
        <v>189</v>
      </c>
      <c r="B38" s="7">
        <v>42373</v>
      </c>
      <c r="C38" s="85" t="s">
        <v>78</v>
      </c>
      <c r="D38" s="35" t="s">
        <v>44</v>
      </c>
      <c r="E38" s="35"/>
      <c r="F38" s="28"/>
      <c r="G38" s="2"/>
      <c r="H38" s="48"/>
      <c r="I38" s="3"/>
      <c r="J38" s="35"/>
      <c r="K38" s="2"/>
      <c r="L38" s="2"/>
      <c r="M38" s="2"/>
      <c r="N38" s="2"/>
      <c r="O38" s="3"/>
      <c r="P38" s="3">
        <v>75.58</v>
      </c>
      <c r="Q38" s="3">
        <v>40.799999999999997</v>
      </c>
      <c r="R38" s="3">
        <f t="shared" si="3"/>
        <v>34.78</v>
      </c>
      <c r="S38" s="66">
        <v>34.78</v>
      </c>
      <c r="T38" s="66"/>
      <c r="U38" s="66">
        <v>92.19</v>
      </c>
      <c r="V38" s="66"/>
      <c r="W38" s="66"/>
      <c r="X38" s="3">
        <v>9.6300000000000008</v>
      </c>
      <c r="Y38" s="3">
        <v>25.53</v>
      </c>
      <c r="Z38" s="24"/>
      <c r="AA38" s="3">
        <v>25.15</v>
      </c>
      <c r="AB38" s="3">
        <v>69.319999999999993</v>
      </c>
      <c r="AC38" s="3">
        <f t="shared" si="2"/>
        <v>187.04</v>
      </c>
      <c r="AD38" s="101" t="s">
        <v>182</v>
      </c>
      <c r="AE38" s="87" t="s">
        <v>214</v>
      </c>
      <c r="AF38" s="84" t="s">
        <v>17</v>
      </c>
      <c r="AG38" s="87"/>
      <c r="AH38" s="87"/>
      <c r="AI38" s="87"/>
      <c r="AJ38" s="87"/>
      <c r="AK38" s="87"/>
      <c r="AL38" s="87"/>
      <c r="AM38" s="90"/>
    </row>
    <row r="39" spans="1:39" s="121" customFormat="1">
      <c r="A39" s="134"/>
      <c r="B39" s="135"/>
      <c r="C39" s="120"/>
      <c r="D39" s="129"/>
      <c r="E39" s="129"/>
      <c r="F39" s="136"/>
      <c r="G39" s="128"/>
      <c r="H39" s="48"/>
      <c r="I39" s="48"/>
      <c r="J39" s="129"/>
      <c r="K39" s="128"/>
      <c r="L39" s="128"/>
      <c r="M39" s="128"/>
      <c r="N39" s="128"/>
      <c r="O39" s="48"/>
      <c r="P39" s="48"/>
      <c r="Q39" s="48"/>
      <c r="R39" s="48">
        <f t="shared" si="3"/>
        <v>0</v>
      </c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132"/>
      <c r="AE39" s="133"/>
      <c r="AF39" s="133"/>
      <c r="AG39" s="133"/>
      <c r="AH39" s="133"/>
      <c r="AI39" s="133"/>
      <c r="AJ39" s="133"/>
      <c r="AK39" s="133"/>
      <c r="AL39" s="133"/>
      <c r="AM39" s="120"/>
    </row>
    <row r="40" spans="1:39">
      <c r="A40" s="5" t="s">
        <v>190</v>
      </c>
      <c r="B40" s="7">
        <v>42406</v>
      </c>
      <c r="C40" s="85" t="s">
        <v>79</v>
      </c>
      <c r="D40" s="35" t="s">
        <v>44</v>
      </c>
      <c r="E40" s="35"/>
      <c r="F40" s="28"/>
      <c r="G40" s="2"/>
      <c r="H40" s="48"/>
      <c r="I40" s="3"/>
      <c r="J40" s="35"/>
      <c r="K40" s="2"/>
      <c r="L40" s="2"/>
      <c r="M40" s="2"/>
      <c r="N40" s="2"/>
      <c r="O40" s="3"/>
      <c r="P40" s="3">
        <v>1004.79</v>
      </c>
      <c r="Q40" s="3">
        <v>850.92</v>
      </c>
      <c r="R40" s="3">
        <f t="shared" si="3"/>
        <v>153.87</v>
      </c>
      <c r="S40" s="66">
        <v>153.87</v>
      </c>
      <c r="T40" s="66"/>
      <c r="U40" s="66">
        <v>405.42</v>
      </c>
      <c r="V40" s="66"/>
      <c r="W40" s="66"/>
      <c r="X40" s="3">
        <v>143.13999999999999</v>
      </c>
      <c r="Y40" s="3">
        <v>377.15</v>
      </c>
      <c r="Z40" s="24"/>
      <c r="AA40" s="3">
        <v>10.73</v>
      </c>
      <c r="AB40" s="3">
        <v>28.27</v>
      </c>
      <c r="AC40" s="3">
        <f t="shared" si="2"/>
        <v>810.83999999999992</v>
      </c>
      <c r="AD40" s="101" t="s">
        <v>182</v>
      </c>
      <c r="AE40" s="87" t="s">
        <v>214</v>
      </c>
      <c r="AF40" s="84" t="s">
        <v>17</v>
      </c>
      <c r="AG40" s="85" t="s">
        <v>80</v>
      </c>
      <c r="AH40" s="85" t="s">
        <v>81</v>
      </c>
      <c r="AI40" s="85"/>
      <c r="AJ40" s="159" t="s">
        <v>162</v>
      </c>
      <c r="AK40" s="159" t="s">
        <v>162</v>
      </c>
      <c r="AL40" s="159" t="s">
        <v>162</v>
      </c>
      <c r="AM40" s="90"/>
    </row>
    <row r="41" spans="1:39" s="121" customFormat="1">
      <c r="A41" s="134"/>
      <c r="B41" s="135"/>
      <c r="C41" s="120"/>
      <c r="D41" s="129"/>
      <c r="E41" s="129"/>
      <c r="F41" s="136"/>
      <c r="G41" s="128"/>
      <c r="H41" s="48"/>
      <c r="I41" s="48"/>
      <c r="J41" s="129"/>
      <c r="K41" s="128"/>
      <c r="L41" s="128"/>
      <c r="M41" s="128"/>
      <c r="N41" s="128"/>
      <c r="O41" s="48"/>
      <c r="P41" s="48"/>
      <c r="Q41" s="48"/>
      <c r="R41" s="48">
        <f t="shared" si="3"/>
        <v>0</v>
      </c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132"/>
      <c r="AE41" s="133"/>
      <c r="AF41" s="133"/>
      <c r="AG41" s="133"/>
      <c r="AH41" s="133"/>
      <c r="AI41" s="133"/>
      <c r="AJ41" s="133"/>
      <c r="AK41" s="133"/>
      <c r="AL41" s="133"/>
      <c r="AM41" s="120"/>
    </row>
    <row r="42" spans="1:39">
      <c r="A42" s="178" t="s">
        <v>191</v>
      </c>
      <c r="B42" s="175" t="s">
        <v>182</v>
      </c>
      <c r="C42" s="111" t="s">
        <v>86</v>
      </c>
      <c r="D42" s="199" t="s">
        <v>44</v>
      </c>
      <c r="E42" s="35"/>
      <c r="F42" s="208" t="s">
        <v>196</v>
      </c>
      <c r="G42" s="25" t="s">
        <v>182</v>
      </c>
      <c r="H42" s="48"/>
      <c r="I42" s="206">
        <v>146.74</v>
      </c>
      <c r="J42" s="35">
        <v>0.75</v>
      </c>
      <c r="K42" s="75"/>
      <c r="L42" s="199" t="s">
        <v>60</v>
      </c>
      <c r="M42" s="199" t="s">
        <v>204</v>
      </c>
      <c r="N42" s="199" t="s">
        <v>182</v>
      </c>
      <c r="O42" s="74"/>
      <c r="P42" s="3">
        <v>171.38</v>
      </c>
      <c r="Q42" s="48"/>
      <c r="R42" s="3">
        <f t="shared" si="3"/>
        <v>171.38</v>
      </c>
      <c r="S42" s="66">
        <v>172.34</v>
      </c>
      <c r="T42" s="66"/>
      <c r="U42" s="66">
        <v>448.65</v>
      </c>
      <c r="V42" s="66">
        <v>0.95</v>
      </c>
      <c r="W42" s="66">
        <v>2.4700000000000002</v>
      </c>
      <c r="X42" s="3">
        <v>34.56</v>
      </c>
      <c r="Y42" s="3">
        <v>89.97</v>
      </c>
      <c r="Z42" s="24"/>
      <c r="AA42" s="3">
        <v>136.83000000000001</v>
      </c>
      <c r="AB42" s="3">
        <v>356.21</v>
      </c>
      <c r="AC42" s="3">
        <f t="shared" si="2"/>
        <v>897.3</v>
      </c>
      <c r="AD42" s="101" t="s">
        <v>182</v>
      </c>
      <c r="AE42" s="87" t="s">
        <v>210</v>
      </c>
      <c r="AF42" s="84" t="s">
        <v>17</v>
      </c>
      <c r="AG42" s="145" t="s">
        <v>89</v>
      </c>
      <c r="AH42" s="85" t="s">
        <v>90</v>
      </c>
      <c r="AI42" s="85" t="s">
        <v>91</v>
      </c>
      <c r="AJ42" s="85" t="s">
        <v>93</v>
      </c>
      <c r="AK42" s="85" t="s">
        <v>15</v>
      </c>
      <c r="AL42" s="85" t="s">
        <v>19</v>
      </c>
      <c r="AM42" s="85"/>
    </row>
    <row r="43" spans="1:39">
      <c r="A43" s="179"/>
      <c r="B43" s="176"/>
      <c r="C43" s="111" t="s">
        <v>63</v>
      </c>
      <c r="D43" s="200"/>
      <c r="E43" s="35"/>
      <c r="F43" s="209"/>
      <c r="G43" s="25" t="s">
        <v>182</v>
      </c>
      <c r="H43" s="48"/>
      <c r="I43" s="211"/>
      <c r="J43" s="35">
        <v>0.25</v>
      </c>
      <c r="K43" s="75"/>
      <c r="L43" s="200"/>
      <c r="M43" s="200"/>
      <c r="N43" s="200"/>
      <c r="O43" s="74"/>
      <c r="P43" s="3">
        <v>171.38</v>
      </c>
      <c r="Q43" s="48"/>
      <c r="R43" s="3">
        <f t="shared" si="3"/>
        <v>171.38</v>
      </c>
      <c r="S43" s="66">
        <v>172.34</v>
      </c>
      <c r="T43" s="66"/>
      <c r="U43" s="66">
        <v>448.65</v>
      </c>
      <c r="V43" s="66">
        <v>0.95</v>
      </c>
      <c r="W43" s="66">
        <v>2.4700000000000002</v>
      </c>
      <c r="X43" s="3">
        <v>35.51</v>
      </c>
      <c r="Y43" s="3">
        <v>91.92</v>
      </c>
      <c r="Z43" s="24"/>
      <c r="AA43" s="3">
        <v>136.83000000000001</v>
      </c>
      <c r="AB43" s="3">
        <v>356.21</v>
      </c>
      <c r="AC43" s="3">
        <f t="shared" si="2"/>
        <v>899.25</v>
      </c>
      <c r="AD43" s="101" t="s">
        <v>182</v>
      </c>
      <c r="AE43" s="87" t="s">
        <v>215</v>
      </c>
      <c r="AF43" s="145" t="s">
        <v>152</v>
      </c>
      <c r="AG43" s="85" t="s">
        <v>94</v>
      </c>
      <c r="AH43" s="85" t="s">
        <v>95</v>
      </c>
      <c r="AI43" s="85" t="s">
        <v>92</v>
      </c>
      <c r="AJ43" s="85" t="s">
        <v>93</v>
      </c>
      <c r="AK43" s="85"/>
      <c r="AL43" s="85"/>
      <c r="AM43" s="85"/>
    </row>
    <row r="44" spans="1:39">
      <c r="A44" s="179"/>
      <c r="B44" s="176"/>
      <c r="C44" s="111" t="s">
        <v>87</v>
      </c>
      <c r="D44" s="200"/>
      <c r="E44" s="35"/>
      <c r="F44" s="209"/>
      <c r="G44" s="2"/>
      <c r="H44" s="48"/>
      <c r="I44" s="211"/>
      <c r="J44" s="35"/>
      <c r="K44" s="75"/>
      <c r="L44" s="200"/>
      <c r="M44" s="200"/>
      <c r="N44" s="200"/>
      <c r="O44" s="74"/>
      <c r="P44" s="3">
        <v>152.82</v>
      </c>
      <c r="Q44" s="48"/>
      <c r="R44" s="3">
        <f t="shared" si="3"/>
        <v>152.82</v>
      </c>
      <c r="S44" s="66">
        <v>153.38999999999999</v>
      </c>
      <c r="T44" s="66"/>
      <c r="U44" s="66">
        <v>399.32</v>
      </c>
      <c r="V44" s="66">
        <v>0.56999999999999995</v>
      </c>
      <c r="W44" s="66">
        <v>1.48</v>
      </c>
      <c r="X44" s="3">
        <v>30.8</v>
      </c>
      <c r="Y44" s="3">
        <v>79.72</v>
      </c>
      <c r="Z44" s="24"/>
      <c r="AA44" s="3">
        <v>122.59</v>
      </c>
      <c r="AB44" s="3">
        <v>319.14</v>
      </c>
      <c r="AC44" s="3">
        <f t="shared" si="2"/>
        <v>799.66</v>
      </c>
      <c r="AD44" s="105" t="s">
        <v>105</v>
      </c>
      <c r="AE44" s="87" t="s">
        <v>216</v>
      </c>
      <c r="AF44" s="84"/>
      <c r="AG44" s="85" t="s">
        <v>96</v>
      </c>
      <c r="AH44" s="85" t="s">
        <v>76</v>
      </c>
      <c r="AI44" s="85" t="s">
        <v>31</v>
      </c>
      <c r="AJ44" s="85" t="s">
        <v>97</v>
      </c>
      <c r="AK44" s="85"/>
      <c r="AL44" s="85"/>
      <c r="AM44" s="85"/>
    </row>
    <row r="45" spans="1:39">
      <c r="A45" s="180"/>
      <c r="B45" s="177"/>
      <c r="C45" s="111" t="s">
        <v>88</v>
      </c>
      <c r="D45" s="201"/>
      <c r="E45" s="35"/>
      <c r="F45" s="210"/>
      <c r="G45" s="2"/>
      <c r="H45" s="48"/>
      <c r="I45" s="207"/>
      <c r="J45" s="35"/>
      <c r="K45" s="75"/>
      <c r="L45" s="201"/>
      <c r="M45" s="201"/>
      <c r="N45" s="201"/>
      <c r="O45" s="74"/>
      <c r="P45" s="3">
        <v>175.34</v>
      </c>
      <c r="Q45" s="3">
        <v>48.8</v>
      </c>
      <c r="R45" s="3">
        <f t="shared" si="3"/>
        <v>126.54</v>
      </c>
      <c r="S45" s="66">
        <v>127.54</v>
      </c>
      <c r="T45" s="66"/>
      <c r="U45" s="66">
        <v>329.42</v>
      </c>
      <c r="V45" s="66"/>
      <c r="W45" s="66"/>
      <c r="X45" s="3">
        <v>27.29</v>
      </c>
      <c r="Y45" s="3">
        <v>71.040000000000006</v>
      </c>
      <c r="Z45" s="24"/>
      <c r="AA45" s="3">
        <v>99.25</v>
      </c>
      <c r="AB45" s="3">
        <v>258.38</v>
      </c>
      <c r="AC45" s="3">
        <f t="shared" si="2"/>
        <v>658.84</v>
      </c>
      <c r="AD45" s="101" t="s">
        <v>182</v>
      </c>
      <c r="AE45" s="87" t="s">
        <v>207</v>
      </c>
      <c r="AF45" s="84"/>
      <c r="AG45" s="159" t="s">
        <v>162</v>
      </c>
      <c r="AH45" s="82" t="s">
        <v>104</v>
      </c>
      <c r="AI45" s="82"/>
      <c r="AJ45" s="85"/>
      <c r="AK45" s="85"/>
      <c r="AL45" s="85"/>
      <c r="AM45" s="85"/>
    </row>
    <row r="46" spans="1:39" s="121" customFormat="1">
      <c r="A46" s="134"/>
      <c r="B46" s="135"/>
      <c r="C46" s="120"/>
      <c r="D46" s="129"/>
      <c r="E46" s="129"/>
      <c r="F46" s="136"/>
      <c r="G46" s="128"/>
      <c r="H46" s="48"/>
      <c r="I46" s="48"/>
      <c r="J46" s="129"/>
      <c r="K46" s="128"/>
      <c r="L46" s="128"/>
      <c r="M46" s="128"/>
      <c r="N46" s="12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132"/>
      <c r="AE46" s="133"/>
      <c r="AF46" s="133"/>
      <c r="AG46" s="133"/>
      <c r="AH46" s="133"/>
      <c r="AI46" s="133"/>
      <c r="AJ46" s="133"/>
      <c r="AK46" s="133"/>
      <c r="AL46" s="133"/>
      <c r="AM46" s="120"/>
    </row>
    <row r="47" spans="1:39">
      <c r="A47" s="178" t="s">
        <v>192</v>
      </c>
      <c r="B47" s="175" t="s">
        <v>182</v>
      </c>
      <c r="C47" s="111" t="s">
        <v>99</v>
      </c>
      <c r="D47" s="199" t="s">
        <v>44</v>
      </c>
      <c r="E47" s="199">
        <v>12384730000</v>
      </c>
      <c r="F47" s="208" t="s">
        <v>195</v>
      </c>
      <c r="G47" s="25" t="s">
        <v>182</v>
      </c>
      <c r="H47" s="48"/>
      <c r="I47" s="3">
        <v>146.74</v>
      </c>
      <c r="J47" s="35">
        <v>0.75</v>
      </c>
      <c r="K47" s="75"/>
      <c r="L47" s="199" t="s">
        <v>60</v>
      </c>
      <c r="M47" s="199" t="s">
        <v>204</v>
      </c>
      <c r="N47" s="199" t="s">
        <v>182</v>
      </c>
      <c r="O47" s="3"/>
      <c r="P47" s="3">
        <v>100.44</v>
      </c>
      <c r="Q47" s="3">
        <v>48.8</v>
      </c>
      <c r="R47" s="3">
        <f t="shared" si="3"/>
        <v>51.64</v>
      </c>
      <c r="S47" s="66">
        <v>51.64</v>
      </c>
      <c r="T47" s="66"/>
      <c r="U47" s="66">
        <v>128.11000000000001</v>
      </c>
      <c r="V47" s="66"/>
      <c r="W47" s="66"/>
      <c r="X47" s="3">
        <v>11.28</v>
      </c>
      <c r="Y47" s="3">
        <v>27.98</v>
      </c>
      <c r="Z47" s="24"/>
      <c r="AA47" s="3">
        <v>40.36</v>
      </c>
      <c r="AB47" s="3">
        <v>100.13</v>
      </c>
      <c r="AC47" s="3">
        <f t="shared" si="2"/>
        <v>256.22000000000003</v>
      </c>
      <c r="AD47" s="101" t="s">
        <v>182</v>
      </c>
      <c r="AE47" s="87" t="s">
        <v>215</v>
      </c>
      <c r="AF47" s="84" t="s">
        <v>100</v>
      </c>
      <c r="AG47" s="85" t="s">
        <v>224</v>
      </c>
      <c r="AH47" s="85" t="s">
        <v>228</v>
      </c>
      <c r="AI47" s="85"/>
      <c r="AJ47" s="85" t="s">
        <v>101</v>
      </c>
      <c r="AK47" s="85"/>
      <c r="AL47" s="85"/>
      <c r="AM47" s="85"/>
    </row>
    <row r="48" spans="1:39">
      <c r="A48" s="180"/>
      <c r="B48" s="177"/>
      <c r="C48" s="111" t="s">
        <v>98</v>
      </c>
      <c r="D48" s="201"/>
      <c r="E48" s="201"/>
      <c r="F48" s="210"/>
      <c r="G48" s="25" t="s">
        <v>182</v>
      </c>
      <c r="H48" s="48"/>
      <c r="I48" s="3"/>
      <c r="J48" s="35">
        <v>0.25</v>
      </c>
      <c r="K48" s="75"/>
      <c r="L48" s="201"/>
      <c r="M48" s="201"/>
      <c r="N48" s="201"/>
      <c r="O48" s="3"/>
      <c r="P48" s="3">
        <v>43.4</v>
      </c>
      <c r="Q48" s="48"/>
      <c r="R48" s="3">
        <f t="shared" si="3"/>
        <v>43.4</v>
      </c>
      <c r="S48" s="66">
        <v>43.4</v>
      </c>
      <c r="T48" s="66"/>
      <c r="U48" s="66">
        <v>107.67</v>
      </c>
      <c r="V48" s="66"/>
      <c r="W48" s="66"/>
      <c r="X48" s="3">
        <v>8.4</v>
      </c>
      <c r="Y48" s="3">
        <v>20.84</v>
      </c>
      <c r="Z48" s="24"/>
      <c r="AA48" s="3">
        <v>35</v>
      </c>
      <c r="AB48" s="3">
        <v>86.63</v>
      </c>
      <c r="AC48" s="3">
        <f t="shared" si="2"/>
        <v>215.14</v>
      </c>
      <c r="AD48" s="101" t="s">
        <v>182</v>
      </c>
      <c r="AE48" s="87" t="s">
        <v>207</v>
      </c>
      <c r="AF48" s="85" t="s">
        <v>217</v>
      </c>
      <c r="AG48" s="82" t="s">
        <v>104</v>
      </c>
      <c r="AH48" s="82"/>
      <c r="AI48" s="85" t="s">
        <v>102</v>
      </c>
      <c r="AJ48" s="85"/>
      <c r="AK48" s="85"/>
      <c r="AL48" s="85"/>
      <c r="AM48" s="85"/>
    </row>
    <row r="49" spans="1:39" s="121" customFormat="1">
      <c r="A49" s="134"/>
      <c r="B49" s="135"/>
      <c r="C49" s="120"/>
      <c r="D49" s="129"/>
      <c r="E49" s="129"/>
      <c r="F49" s="136"/>
      <c r="G49" s="128"/>
      <c r="H49" s="48"/>
      <c r="I49" s="48"/>
      <c r="J49" s="129"/>
      <c r="K49" s="128"/>
      <c r="L49" s="128"/>
      <c r="M49" s="128"/>
      <c r="N49" s="137"/>
      <c r="O49" s="48"/>
      <c r="P49" s="48"/>
      <c r="Q49" s="48"/>
      <c r="R49" s="48">
        <f t="shared" si="3"/>
        <v>0</v>
      </c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132"/>
      <c r="AE49" s="133"/>
      <c r="AF49" s="133"/>
      <c r="AG49" s="133"/>
      <c r="AH49" s="133"/>
      <c r="AI49" s="133"/>
      <c r="AJ49" s="133"/>
      <c r="AK49" s="133"/>
      <c r="AL49" s="133"/>
      <c r="AM49" s="120"/>
    </row>
    <row r="50" spans="1:39">
      <c r="A50" s="178" t="s">
        <v>193</v>
      </c>
      <c r="B50" s="175" t="s">
        <v>182</v>
      </c>
      <c r="C50" s="90" t="s">
        <v>123</v>
      </c>
      <c r="D50" s="199" t="s">
        <v>44</v>
      </c>
      <c r="E50" s="222"/>
      <c r="F50" s="208" t="s">
        <v>194</v>
      </c>
      <c r="G50" s="25" t="s">
        <v>182</v>
      </c>
      <c r="H50" s="48"/>
      <c r="I50" s="206">
        <v>146.74</v>
      </c>
      <c r="J50" s="35">
        <v>0.75</v>
      </c>
      <c r="K50" s="75"/>
      <c r="L50" s="2"/>
      <c r="M50" s="2"/>
      <c r="N50" s="73"/>
      <c r="O50" s="24"/>
      <c r="P50" s="3">
        <v>171.33</v>
      </c>
      <c r="Q50" s="48"/>
      <c r="R50" s="3">
        <f t="shared" si="3"/>
        <v>171.33</v>
      </c>
      <c r="S50" s="66">
        <v>171.33</v>
      </c>
      <c r="T50" s="66"/>
      <c r="U50" s="66">
        <v>422.58</v>
      </c>
      <c r="V50" s="66"/>
      <c r="W50" s="66"/>
      <c r="X50" s="3">
        <v>33.159999999999997</v>
      </c>
      <c r="Y50" s="3">
        <v>81.790000000000006</v>
      </c>
      <c r="Z50" s="24"/>
      <c r="AA50" s="3">
        <v>138.16999999999999</v>
      </c>
      <c r="AB50" s="3">
        <v>340.79</v>
      </c>
      <c r="AC50" s="3">
        <f t="shared" si="2"/>
        <v>845.16000000000008</v>
      </c>
      <c r="AD50" s="103" t="s">
        <v>182</v>
      </c>
      <c r="AE50" s="87" t="s">
        <v>215</v>
      </c>
      <c r="AF50" s="84" t="s">
        <v>100</v>
      </c>
      <c r="AG50" s="85" t="s">
        <v>106</v>
      </c>
      <c r="AH50" s="85" t="s">
        <v>107</v>
      </c>
      <c r="AI50" s="85" t="s">
        <v>108</v>
      </c>
      <c r="AJ50" s="85" t="s">
        <v>109</v>
      </c>
      <c r="AK50" s="85" t="s">
        <v>233</v>
      </c>
      <c r="AL50" s="85" t="s">
        <v>101</v>
      </c>
      <c r="AM50" s="85"/>
    </row>
    <row r="51" spans="1:39">
      <c r="A51" s="179"/>
      <c r="B51" s="176"/>
      <c r="C51" s="90" t="s">
        <v>124</v>
      </c>
      <c r="D51" s="200"/>
      <c r="E51" s="223"/>
      <c r="F51" s="209"/>
      <c r="G51" s="25" t="s">
        <v>182</v>
      </c>
      <c r="H51" s="48"/>
      <c r="I51" s="211"/>
      <c r="J51" s="35">
        <v>0.25</v>
      </c>
      <c r="K51" s="75"/>
      <c r="L51" s="2"/>
      <c r="M51" s="2"/>
      <c r="N51" s="2"/>
      <c r="O51" s="24"/>
      <c r="P51" s="3">
        <v>197.16</v>
      </c>
      <c r="Q51" s="48"/>
      <c r="R51" s="3">
        <f t="shared" si="3"/>
        <v>197.16</v>
      </c>
      <c r="S51" s="66">
        <v>197.16</v>
      </c>
      <c r="T51" s="66"/>
      <c r="U51" s="66">
        <v>486.28</v>
      </c>
      <c r="V51" s="66"/>
      <c r="W51" s="66"/>
      <c r="X51" s="3">
        <v>38.159999999999997</v>
      </c>
      <c r="Y51" s="3">
        <v>94.12</v>
      </c>
      <c r="Z51" s="24"/>
      <c r="AA51" s="3">
        <v>153</v>
      </c>
      <c r="AB51" s="3">
        <v>377.37</v>
      </c>
      <c r="AC51" s="3">
        <f t="shared" si="2"/>
        <v>957.77</v>
      </c>
      <c r="AD51" s="105" t="s">
        <v>182</v>
      </c>
      <c r="AE51" s="87" t="s">
        <v>207</v>
      </c>
      <c r="AF51" s="87" t="s">
        <v>115</v>
      </c>
      <c r="AG51" s="85" t="s">
        <v>110</v>
      </c>
      <c r="AH51" s="85" t="s">
        <v>133</v>
      </c>
      <c r="AI51" s="85" t="s">
        <v>111</v>
      </c>
      <c r="AJ51" s="85" t="s">
        <v>112</v>
      </c>
      <c r="AK51" s="94" t="s">
        <v>104</v>
      </c>
      <c r="AL51" s="85" t="s">
        <v>235</v>
      </c>
      <c r="AM51" s="85" t="s">
        <v>154</v>
      </c>
    </row>
    <row r="52" spans="1:39">
      <c r="A52" s="180"/>
      <c r="B52" s="177"/>
      <c r="C52" s="90" t="s">
        <v>124</v>
      </c>
      <c r="D52" s="201"/>
      <c r="E52" s="224"/>
      <c r="F52" s="210"/>
      <c r="G52" s="2"/>
      <c r="H52" s="48"/>
      <c r="I52" s="207"/>
      <c r="J52" s="35"/>
      <c r="K52" s="75"/>
      <c r="L52" s="2"/>
      <c r="M52" s="2"/>
      <c r="N52" s="2"/>
      <c r="O52" s="24"/>
      <c r="P52" s="3">
        <v>197.16</v>
      </c>
      <c r="Q52" s="3">
        <v>59.16</v>
      </c>
      <c r="R52" s="3">
        <f t="shared" si="3"/>
        <v>138</v>
      </c>
      <c r="S52" s="66">
        <v>138</v>
      </c>
      <c r="T52" s="66"/>
      <c r="U52" s="66">
        <v>340.37</v>
      </c>
      <c r="V52" s="66"/>
      <c r="W52" s="66"/>
      <c r="X52" s="3">
        <v>30</v>
      </c>
      <c r="Y52" s="3">
        <v>73.989999999999995</v>
      </c>
      <c r="Z52" s="24"/>
      <c r="AA52" s="3">
        <v>153</v>
      </c>
      <c r="AB52" s="3">
        <v>377.37</v>
      </c>
      <c r="AC52" s="3">
        <f t="shared" si="2"/>
        <v>791.73</v>
      </c>
      <c r="AD52" s="103" t="s">
        <v>182</v>
      </c>
      <c r="AE52" s="87"/>
      <c r="AF52" s="85" t="s">
        <v>113</v>
      </c>
      <c r="AG52" s="85" t="s">
        <v>102</v>
      </c>
      <c r="AH52" s="85" t="s">
        <v>114</v>
      </c>
      <c r="AI52" s="85" t="s">
        <v>234</v>
      </c>
      <c r="AJ52" s="85"/>
      <c r="AK52" s="85"/>
      <c r="AL52" s="85"/>
      <c r="AM52" s="85" t="s">
        <v>236</v>
      </c>
    </row>
    <row r="53" spans="1:39" s="121" customFormat="1">
      <c r="A53" s="134"/>
      <c r="B53" s="135"/>
      <c r="C53" s="120"/>
      <c r="D53" s="129"/>
      <c r="E53" s="129"/>
      <c r="F53" s="136"/>
      <c r="G53" s="128"/>
      <c r="H53" s="48"/>
      <c r="I53" s="48"/>
      <c r="J53" s="129"/>
      <c r="K53" s="128"/>
      <c r="L53" s="128"/>
      <c r="M53" s="128"/>
      <c r="N53" s="128"/>
      <c r="O53" s="48"/>
      <c r="P53" s="48"/>
      <c r="Q53" s="48"/>
      <c r="R53" s="48">
        <f t="shared" si="3"/>
        <v>0</v>
      </c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132"/>
      <c r="AE53" s="133"/>
      <c r="AF53" s="133"/>
      <c r="AG53" s="133"/>
      <c r="AH53" s="133"/>
      <c r="AI53" s="133"/>
      <c r="AJ53" s="133"/>
      <c r="AK53" s="133"/>
      <c r="AL53" s="133"/>
      <c r="AM53" s="120"/>
    </row>
    <row r="54" spans="1:39" s="20" customFormat="1">
      <c r="A54" s="230" t="s">
        <v>11</v>
      </c>
      <c r="B54" s="231"/>
      <c r="C54" s="232"/>
      <c r="D54" s="36"/>
      <c r="E54" s="36"/>
      <c r="F54" s="98"/>
      <c r="G54" s="27"/>
      <c r="H54" s="32"/>
      <c r="I54" s="40"/>
      <c r="J54" s="36"/>
      <c r="K54" s="27"/>
      <c r="L54" s="32"/>
      <c r="M54" s="27"/>
      <c r="N54" s="65"/>
      <c r="O54" s="21"/>
      <c r="P54" s="21">
        <f>SUM(P10:P53)</f>
        <v>5851.7099999999982</v>
      </c>
      <c r="Q54" s="21">
        <f>SUM(Q10:Q53)</f>
        <v>2109.9699999999998</v>
      </c>
      <c r="R54" s="21">
        <f t="shared" ref="R54:AC54" si="4">SUM(R2:R53)</f>
        <v>4226.7400000000007</v>
      </c>
      <c r="S54" s="21">
        <f t="shared" si="4"/>
        <v>4309.3099999999995</v>
      </c>
      <c r="T54" s="21">
        <f t="shared" si="4"/>
        <v>0</v>
      </c>
      <c r="U54" s="21">
        <f t="shared" si="4"/>
        <v>15120.830000000004</v>
      </c>
      <c r="V54" s="21">
        <f t="shared" si="4"/>
        <v>392.46999999999997</v>
      </c>
      <c r="W54" s="21">
        <f t="shared" si="4"/>
        <v>1661.3400000000004</v>
      </c>
      <c r="X54" s="21">
        <f t="shared" si="4"/>
        <v>984.06489399999975</v>
      </c>
      <c r="Y54" s="21">
        <f t="shared" si="4"/>
        <v>3237.6799999999994</v>
      </c>
      <c r="Z54" s="21">
        <f t="shared" si="4"/>
        <v>0</v>
      </c>
      <c r="AA54" s="21">
        <f t="shared" si="4"/>
        <v>2906.9700000000003</v>
      </c>
      <c r="AB54" s="21">
        <f t="shared" si="4"/>
        <v>10395.679999999998</v>
      </c>
      <c r="AC54" s="21">
        <f t="shared" si="4"/>
        <v>30415.530000000002</v>
      </c>
      <c r="AD54" s="106"/>
      <c r="AE54" s="88"/>
      <c r="AF54" s="88"/>
      <c r="AG54" s="88"/>
      <c r="AH54" s="88"/>
      <c r="AI54" s="88"/>
      <c r="AJ54" s="88"/>
      <c r="AK54" s="88"/>
      <c r="AL54" s="88"/>
      <c r="AM54" s="95"/>
    </row>
    <row r="56" spans="1:39" ht="15.75">
      <c r="E56" s="235" t="s">
        <v>151</v>
      </c>
      <c r="F56" s="235"/>
      <c r="G56" s="235"/>
      <c r="H56" s="235"/>
      <c r="I56" s="235"/>
      <c r="J56" s="235"/>
      <c r="K56" s="235"/>
      <c r="L56" s="235"/>
      <c r="M56" s="235"/>
    </row>
    <row r="57" spans="1:39" ht="15.75">
      <c r="F57" s="241" t="s">
        <v>161</v>
      </c>
      <c r="G57" s="241"/>
      <c r="H57" s="241"/>
      <c r="I57" s="241"/>
      <c r="J57" s="241"/>
      <c r="K57" s="241"/>
      <c r="L57" s="241"/>
      <c r="M57" s="241"/>
    </row>
    <row r="59" spans="1:39" ht="20.25">
      <c r="A59" s="138"/>
      <c r="B59" s="238" t="s">
        <v>145</v>
      </c>
      <c r="C59" s="238"/>
      <c r="D59" s="238"/>
      <c r="E59" s="238"/>
      <c r="F59" s="238"/>
      <c r="G59" s="238"/>
      <c r="H59" s="238"/>
      <c r="I59" s="238"/>
      <c r="J59" s="238"/>
      <c r="K59" s="238"/>
      <c r="L59" s="238"/>
      <c r="M59" s="238"/>
      <c r="N59" s="238"/>
      <c r="O59" s="238"/>
      <c r="P59" s="238"/>
      <c r="Q59" s="238"/>
      <c r="R59" s="238"/>
      <c r="S59" s="238"/>
      <c r="T59" s="238"/>
      <c r="U59" s="238"/>
      <c r="V59" s="238"/>
      <c r="W59" s="238"/>
      <c r="X59" s="238"/>
      <c r="Y59" s="238"/>
      <c r="Z59" s="238"/>
      <c r="AA59" s="238"/>
      <c r="AB59" s="238"/>
      <c r="AC59" s="238"/>
      <c r="AD59" s="238"/>
      <c r="AE59" s="238"/>
      <c r="AF59" s="238"/>
      <c r="AG59" s="238"/>
      <c r="AH59" s="144"/>
      <c r="AI59" s="144"/>
      <c r="AJ59" s="144"/>
      <c r="AK59" s="144"/>
      <c r="AL59" s="144"/>
      <c r="AM59" s="144"/>
    </row>
    <row r="60" spans="1:39" ht="15">
      <c r="A60" s="138"/>
      <c r="B60" s="139"/>
      <c r="C60" s="236" t="s">
        <v>146</v>
      </c>
      <c r="D60" s="236"/>
      <c r="E60" s="236"/>
      <c r="F60" s="236"/>
      <c r="G60" s="236"/>
      <c r="H60" s="236"/>
      <c r="I60" s="236"/>
      <c r="J60" s="140"/>
      <c r="K60" s="140"/>
      <c r="L60" s="140"/>
      <c r="M60" s="140"/>
      <c r="N60" s="140"/>
      <c r="O60" s="140"/>
      <c r="P60" s="140"/>
      <c r="Q60" s="138"/>
      <c r="R60" s="141"/>
      <c r="S60" s="141"/>
      <c r="T60" s="141"/>
    </row>
    <row r="61" spans="1:39" ht="15">
      <c r="A61" s="138"/>
      <c r="B61" s="139"/>
      <c r="C61" s="237" t="s">
        <v>138</v>
      </c>
      <c r="D61" s="237"/>
      <c r="E61" s="237"/>
      <c r="F61" s="237"/>
      <c r="G61" s="237"/>
      <c r="H61" s="237"/>
      <c r="I61" s="237"/>
      <c r="J61" s="237"/>
      <c r="K61" s="140"/>
      <c r="L61" s="140"/>
      <c r="M61" s="140"/>
      <c r="N61" s="140"/>
      <c r="O61" s="140"/>
      <c r="P61" s="140"/>
      <c r="Q61" s="138"/>
      <c r="R61" s="141"/>
      <c r="S61" s="141"/>
      <c r="T61" s="141"/>
    </row>
    <row r="62" spans="1:39" ht="15.75">
      <c r="A62" s="138"/>
      <c r="B62" s="240" t="s">
        <v>150</v>
      </c>
      <c r="C62" s="240"/>
      <c r="D62" s="240"/>
      <c r="E62" s="240"/>
      <c r="F62" s="240"/>
      <c r="G62" s="240"/>
      <c r="H62" s="240"/>
      <c r="I62" s="240"/>
      <c r="J62" s="240"/>
      <c r="K62" s="240"/>
      <c r="L62" s="240"/>
      <c r="M62" s="140"/>
      <c r="N62" s="140"/>
      <c r="O62" s="140"/>
      <c r="P62" s="140"/>
      <c r="Q62" s="138"/>
      <c r="R62" s="141"/>
      <c r="S62" s="141"/>
      <c r="T62" s="141"/>
    </row>
    <row r="63" spans="1:39" ht="15">
      <c r="C63" s="81"/>
      <c r="D63" s="4"/>
      <c r="E63" s="4"/>
      <c r="F63" s="4"/>
      <c r="G63" s="4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89"/>
    </row>
    <row r="64" spans="1:39">
      <c r="C64" s="81"/>
      <c r="D64" s="4"/>
      <c r="E64" s="4"/>
      <c r="F64" s="4"/>
      <c r="G64" s="4"/>
      <c r="H64" s="4"/>
      <c r="J64" s="4"/>
      <c r="K64" s="4"/>
      <c r="L64" s="4"/>
      <c r="M64" s="4"/>
      <c r="N64" s="4"/>
      <c r="Q64" s="6"/>
      <c r="R64" s="89"/>
      <c r="S64" s="89"/>
      <c r="T64" s="89"/>
    </row>
    <row r="65" spans="1:20" ht="15">
      <c r="A65" s="236" t="s">
        <v>147</v>
      </c>
      <c r="B65" s="239"/>
      <c r="C65" s="239"/>
      <c r="D65" s="239"/>
      <c r="E65" s="4"/>
      <c r="F65" s="4"/>
      <c r="G65" s="4"/>
      <c r="H65" s="4"/>
      <c r="J65" s="4"/>
      <c r="K65" s="4"/>
      <c r="L65" s="4"/>
      <c r="M65" s="141"/>
      <c r="N65" s="4"/>
      <c r="Q65" s="6"/>
      <c r="R65" s="89"/>
      <c r="S65" s="89"/>
      <c r="T65" s="89"/>
    </row>
    <row r="66" spans="1:20" ht="15">
      <c r="A66" s="140"/>
      <c r="B66" s="140"/>
      <c r="C66" s="140"/>
      <c r="D66" s="140"/>
      <c r="E66" s="140"/>
      <c r="F66" s="140"/>
      <c r="G66" s="140"/>
      <c r="H66" s="140"/>
      <c r="I66" s="140"/>
      <c r="J66" s="140"/>
      <c r="K66" s="140"/>
      <c r="L66" s="140"/>
      <c r="M66" s="141"/>
      <c r="N66" s="4"/>
      <c r="Q66" s="6"/>
      <c r="R66" s="89"/>
      <c r="S66" s="89"/>
      <c r="T66" s="89"/>
    </row>
    <row r="67" spans="1:20" ht="15">
      <c r="A67" s="236" t="s">
        <v>168</v>
      </c>
      <c r="B67" s="239"/>
      <c r="C67" s="239"/>
      <c r="D67" s="239"/>
      <c r="E67" s="140"/>
      <c r="F67" s="140"/>
      <c r="G67" s="140"/>
      <c r="H67" s="140"/>
      <c r="I67" s="140"/>
      <c r="J67" s="140"/>
      <c r="K67" s="140"/>
      <c r="L67" s="140"/>
      <c r="M67" s="141"/>
      <c r="N67" s="4"/>
      <c r="Q67" s="6"/>
      <c r="R67" s="89"/>
      <c r="S67" s="89"/>
      <c r="T67" s="89"/>
    </row>
    <row r="68" spans="1:20" ht="15">
      <c r="A68" s="140"/>
      <c r="B68" s="140"/>
      <c r="C68" s="236" t="s">
        <v>163</v>
      </c>
      <c r="D68" s="236"/>
      <c r="E68" s="236"/>
      <c r="F68" s="236"/>
      <c r="G68" s="236"/>
      <c r="H68" s="236"/>
      <c r="I68" s="236"/>
      <c r="J68" s="236"/>
      <c r="K68" s="236"/>
      <c r="L68" s="236"/>
      <c r="M68" s="236"/>
      <c r="N68" s="236"/>
      <c r="O68" s="236"/>
      <c r="P68" s="236"/>
      <c r="Q68" s="236"/>
      <c r="R68" s="236"/>
      <c r="S68" s="89"/>
      <c r="T68" s="89"/>
    </row>
    <row r="69" spans="1:20" ht="15">
      <c r="A69" s="140"/>
      <c r="B69" s="236" t="s">
        <v>139</v>
      </c>
      <c r="C69" s="236"/>
      <c r="D69" s="236"/>
      <c r="E69" s="236"/>
      <c r="F69" s="236"/>
      <c r="G69" s="236"/>
      <c r="H69" s="236"/>
      <c r="I69" s="236"/>
      <c r="J69" s="236"/>
      <c r="K69" s="236"/>
      <c r="L69" s="236"/>
      <c r="M69" s="236"/>
      <c r="N69" s="236"/>
      <c r="O69" s="236"/>
      <c r="Q69" s="6"/>
      <c r="R69" s="89"/>
      <c r="S69" s="89"/>
      <c r="T69" s="89"/>
    </row>
    <row r="70" spans="1:20" ht="15">
      <c r="A70" s="140"/>
      <c r="B70" s="236" t="s">
        <v>140</v>
      </c>
      <c r="C70" s="236"/>
      <c r="D70" s="236"/>
      <c r="E70" s="236"/>
      <c r="F70" s="236"/>
      <c r="G70" s="236"/>
      <c r="H70" s="236"/>
      <c r="I70" s="236"/>
      <c r="J70" s="236"/>
      <c r="K70" s="236"/>
      <c r="L70" s="142"/>
      <c r="M70" s="142"/>
      <c r="N70" s="142"/>
      <c r="Q70" s="6"/>
      <c r="R70" s="89"/>
      <c r="S70" s="89"/>
      <c r="T70" s="89"/>
    </row>
    <row r="71" spans="1:20" ht="15">
      <c r="A71" s="140"/>
      <c r="B71" s="142"/>
      <c r="C71" s="236" t="s">
        <v>141</v>
      </c>
      <c r="D71" s="236"/>
      <c r="E71" s="236"/>
      <c r="F71" s="236"/>
      <c r="G71" s="236"/>
      <c r="H71" s="236"/>
      <c r="I71" s="142"/>
      <c r="J71" s="142"/>
      <c r="K71" s="142"/>
      <c r="L71" s="142"/>
      <c r="M71" s="142"/>
      <c r="N71" s="142"/>
      <c r="Q71" s="6"/>
      <c r="R71" s="89"/>
      <c r="S71" s="89"/>
      <c r="T71" s="89"/>
    </row>
    <row r="72" spans="1:20" ht="15">
      <c r="A72" s="140"/>
      <c r="B72" s="142"/>
      <c r="C72" s="236" t="s">
        <v>142</v>
      </c>
      <c r="D72" s="236"/>
      <c r="E72" s="236"/>
      <c r="F72" s="236"/>
      <c r="G72" s="236"/>
      <c r="H72" s="236"/>
      <c r="I72" s="236"/>
      <c r="J72" s="236"/>
      <c r="K72" s="142"/>
      <c r="L72" s="142"/>
      <c r="M72" s="142"/>
      <c r="N72" s="142"/>
      <c r="Q72" s="6"/>
      <c r="R72" s="89"/>
      <c r="S72" s="89"/>
      <c r="T72" s="89"/>
    </row>
    <row r="73" spans="1:20" ht="15">
      <c r="A73" s="140"/>
      <c r="B73" s="142"/>
      <c r="C73" s="142"/>
      <c r="D73" s="237" t="s">
        <v>143</v>
      </c>
      <c r="E73" s="237"/>
      <c r="F73" s="237"/>
      <c r="G73" s="237"/>
      <c r="H73" s="237"/>
      <c r="I73" s="237"/>
      <c r="J73" s="143"/>
      <c r="K73" s="143"/>
      <c r="L73" s="142"/>
      <c r="M73" s="142"/>
      <c r="N73" s="142"/>
      <c r="Q73" s="6"/>
      <c r="R73" s="89"/>
      <c r="S73" s="89"/>
      <c r="T73" s="89"/>
    </row>
    <row r="74" spans="1:20" ht="15">
      <c r="A74" s="140"/>
      <c r="B74" s="142"/>
      <c r="C74" s="142"/>
      <c r="D74" s="142"/>
      <c r="E74" s="142"/>
      <c r="F74" s="142"/>
      <c r="G74" s="142"/>
      <c r="H74" s="142"/>
      <c r="I74" s="142"/>
      <c r="J74" s="142"/>
      <c r="K74" s="142"/>
      <c r="L74" s="142"/>
      <c r="M74" s="142"/>
      <c r="N74" s="142"/>
      <c r="Q74" s="6"/>
      <c r="R74" s="89"/>
      <c r="S74" s="89"/>
      <c r="T74" s="89"/>
    </row>
    <row r="75" spans="1:20" ht="15">
      <c r="A75" s="140"/>
      <c r="B75" s="140"/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M75" s="141"/>
      <c r="N75" s="4"/>
      <c r="Q75" s="6"/>
      <c r="R75" s="89"/>
      <c r="S75" s="89"/>
      <c r="T75" s="89"/>
    </row>
    <row r="76" spans="1:20" ht="15">
      <c r="A76" s="236" t="s">
        <v>144</v>
      </c>
      <c r="B76" s="236"/>
      <c r="C76" s="236"/>
      <c r="D76" s="236"/>
      <c r="E76" s="236"/>
      <c r="F76" s="236"/>
      <c r="G76" s="236"/>
      <c r="H76" s="236"/>
      <c r="I76" s="236"/>
      <c r="J76" s="236"/>
      <c r="K76" s="236"/>
      <c r="L76" s="140"/>
      <c r="M76" s="141"/>
      <c r="N76" s="4"/>
      <c r="Q76" s="6"/>
      <c r="R76" s="89"/>
      <c r="S76" s="89"/>
      <c r="T76" s="89"/>
    </row>
    <row r="79" spans="1:20" ht="20.25">
      <c r="A79" s="170" t="s">
        <v>155</v>
      </c>
      <c r="B79" s="170"/>
      <c r="C79" s="170"/>
    </row>
    <row r="81" spans="1:39" ht="15">
      <c r="A81" s="167" t="s">
        <v>181</v>
      </c>
      <c r="B81" s="167"/>
      <c r="C81" s="167"/>
      <c r="D81" s="167"/>
      <c r="E81" s="167"/>
      <c r="F81" s="167"/>
      <c r="G81" s="167"/>
      <c r="H81" s="167"/>
      <c r="I81" s="167"/>
      <c r="J81" s="167"/>
    </row>
    <row r="82" spans="1:39" ht="15">
      <c r="A82" s="138"/>
      <c r="B82" s="171" t="s">
        <v>159</v>
      </c>
      <c r="C82" s="172"/>
      <c r="D82" s="172"/>
      <c r="E82" s="140"/>
      <c r="F82" s="140"/>
      <c r="G82" s="140"/>
      <c r="H82" s="140"/>
      <c r="I82" s="140"/>
      <c r="J82" s="140"/>
    </row>
    <row r="83" spans="1:39" ht="15">
      <c r="A83" s="138"/>
      <c r="B83" s="139"/>
      <c r="C83" s="169" t="s">
        <v>156</v>
      </c>
      <c r="D83" s="169"/>
      <c r="E83" s="169"/>
      <c r="F83" s="169"/>
      <c r="G83" s="148"/>
      <c r="H83" s="148"/>
      <c r="I83" s="140"/>
      <c r="J83" s="140"/>
    </row>
    <row r="84" spans="1:39" ht="15">
      <c r="A84" s="168" t="s">
        <v>180</v>
      </c>
      <c r="B84" s="168"/>
      <c r="C84" s="168"/>
      <c r="D84" s="168"/>
      <c r="E84" s="168"/>
      <c r="F84" s="168"/>
      <c r="G84" s="168"/>
      <c r="H84" s="168"/>
      <c r="I84" s="168"/>
      <c r="J84" s="150"/>
      <c r="K84" s="150"/>
      <c r="L84" s="150"/>
      <c r="M84" s="150"/>
      <c r="N84" s="150"/>
      <c r="O84" s="150"/>
      <c r="P84" s="150"/>
      <c r="Q84" s="150"/>
    </row>
    <row r="85" spans="1:39" ht="15">
      <c r="A85" s="168"/>
      <c r="B85" s="168"/>
      <c r="C85" s="168"/>
      <c r="D85" s="168"/>
      <c r="E85" s="168"/>
      <c r="F85" s="168"/>
      <c r="G85" s="168"/>
      <c r="H85" s="168"/>
      <c r="I85" s="168"/>
      <c r="J85" s="151"/>
      <c r="K85" s="151"/>
      <c r="L85" s="151"/>
      <c r="M85" s="151"/>
      <c r="N85" s="151"/>
      <c r="O85" s="151"/>
      <c r="P85" s="151"/>
      <c r="Q85" s="151"/>
    </row>
    <row r="86" spans="1:39" ht="15">
      <c r="A86" s="138"/>
      <c r="B86" s="161" t="s">
        <v>159</v>
      </c>
      <c r="C86" s="162"/>
      <c r="D86" s="162"/>
      <c r="E86" s="152"/>
      <c r="F86" s="140"/>
      <c r="G86" s="140"/>
      <c r="H86" s="140"/>
      <c r="I86" s="140"/>
      <c r="J86" s="140"/>
    </row>
    <row r="87" spans="1:39" ht="15">
      <c r="A87" s="138"/>
      <c r="B87" s="139"/>
      <c r="C87" s="169" t="s">
        <v>156</v>
      </c>
      <c r="D87" s="169"/>
      <c r="E87" s="169"/>
      <c r="F87" s="169"/>
      <c r="G87" s="140"/>
      <c r="H87" s="140"/>
      <c r="I87" s="140"/>
      <c r="J87" s="140"/>
    </row>
    <row r="88" spans="1:39" ht="15">
      <c r="A88" s="167" t="s">
        <v>179</v>
      </c>
      <c r="B88" s="167"/>
      <c r="C88" s="167"/>
      <c r="D88" s="167"/>
      <c r="E88" s="167"/>
      <c r="F88" s="167"/>
      <c r="G88" s="167"/>
      <c r="H88" s="167"/>
      <c r="I88" s="167"/>
      <c r="J88" s="167"/>
      <c r="K88" s="167"/>
      <c r="L88" s="167"/>
      <c r="M88" s="167"/>
    </row>
    <row r="89" spans="1:39" ht="15">
      <c r="A89" s="166" t="s">
        <v>162</v>
      </c>
      <c r="B89" s="166"/>
      <c r="C89" s="166"/>
      <c r="D89" s="166"/>
      <c r="E89" s="166"/>
      <c r="F89" s="166"/>
    </row>
    <row r="90" spans="1:39" ht="18.75" customHeight="1">
      <c r="A90" s="168" t="s">
        <v>178</v>
      </c>
      <c r="B90" s="168"/>
      <c r="C90" s="168"/>
      <c r="D90" s="168"/>
      <c r="E90" s="168"/>
      <c r="F90" s="168"/>
      <c r="G90" s="168"/>
      <c r="H90" s="168"/>
      <c r="I90" s="168"/>
      <c r="J90" s="168"/>
      <c r="K90" s="150"/>
      <c r="L90" s="150"/>
      <c r="M90" s="150"/>
      <c r="N90" s="150"/>
      <c r="O90" s="150"/>
    </row>
    <row r="91" spans="1:39">
      <c r="A91" s="168"/>
      <c r="B91" s="168"/>
      <c r="C91" s="168"/>
      <c r="D91" s="168"/>
      <c r="E91" s="168"/>
      <c r="F91" s="168"/>
      <c r="G91" s="168"/>
      <c r="H91" s="168"/>
      <c r="I91" s="168"/>
      <c r="J91" s="168"/>
    </row>
    <row r="92" spans="1:39" s="155" customFormat="1" ht="15">
      <c r="A92" s="164" t="s">
        <v>157</v>
      </c>
      <c r="B92" s="164"/>
      <c r="C92" s="149"/>
      <c r="D92" s="153"/>
      <c r="E92" s="153"/>
      <c r="F92" s="154"/>
      <c r="H92" s="138"/>
      <c r="I92" s="140"/>
      <c r="J92" s="153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40"/>
      <c r="Z92" s="140"/>
      <c r="AA92" s="140"/>
      <c r="AB92" s="140"/>
      <c r="AC92" s="140"/>
      <c r="AD92" s="156"/>
      <c r="AE92" s="141"/>
      <c r="AF92" s="141"/>
      <c r="AG92" s="141"/>
      <c r="AH92" s="141"/>
      <c r="AI92" s="141"/>
      <c r="AJ92" s="141"/>
      <c r="AK92" s="141"/>
      <c r="AL92" s="141"/>
      <c r="AM92" s="149"/>
    </row>
    <row r="93" spans="1:39" s="155" customFormat="1" ht="15">
      <c r="A93" s="157"/>
      <c r="B93" s="161" t="s">
        <v>160</v>
      </c>
      <c r="C93" s="162"/>
      <c r="D93" s="162"/>
      <c r="E93" s="153"/>
      <c r="F93" s="154"/>
      <c r="H93" s="138"/>
      <c r="I93" s="140"/>
      <c r="J93" s="153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0"/>
      <c r="AA93" s="140"/>
      <c r="AB93" s="140"/>
      <c r="AC93" s="140"/>
      <c r="AD93" s="156"/>
      <c r="AE93" s="141"/>
      <c r="AF93" s="141"/>
      <c r="AG93" s="141"/>
      <c r="AH93" s="141"/>
      <c r="AI93" s="141"/>
      <c r="AJ93" s="141"/>
      <c r="AK93" s="141"/>
      <c r="AL93" s="141"/>
      <c r="AM93" s="149"/>
    </row>
    <row r="94" spans="1:39" s="155" customFormat="1" ht="15.75">
      <c r="A94" s="165" t="s">
        <v>158</v>
      </c>
      <c r="B94" s="165"/>
      <c r="C94" s="149"/>
      <c r="D94" s="153"/>
      <c r="E94" s="153"/>
      <c r="F94" s="154"/>
      <c r="H94" s="138"/>
      <c r="I94" s="140"/>
      <c r="J94" s="153"/>
      <c r="O94" s="140"/>
      <c r="P94" s="140"/>
      <c r="Q94" s="140"/>
      <c r="R94" s="140"/>
      <c r="S94" s="140"/>
      <c r="T94" s="140"/>
      <c r="U94" s="140"/>
      <c r="V94" s="140"/>
      <c r="W94" s="140"/>
      <c r="X94" s="140"/>
      <c r="Y94" s="140"/>
      <c r="Z94" s="140"/>
      <c r="AA94" s="140"/>
      <c r="AB94" s="140"/>
      <c r="AC94" s="140"/>
      <c r="AD94" s="156"/>
      <c r="AE94" s="141"/>
      <c r="AF94" s="141"/>
      <c r="AG94" s="141"/>
      <c r="AH94" s="141"/>
      <c r="AI94" s="141"/>
      <c r="AJ94" s="141"/>
      <c r="AK94" s="141"/>
      <c r="AL94" s="141"/>
      <c r="AM94" s="149"/>
    </row>
    <row r="95" spans="1:39" ht="15">
      <c r="B95" s="161" t="s">
        <v>160</v>
      </c>
      <c r="C95" s="162"/>
      <c r="D95" s="162"/>
    </row>
    <row r="96" spans="1:39" ht="15.75">
      <c r="C96" s="163" t="s">
        <v>156</v>
      </c>
      <c r="D96" s="163"/>
      <c r="E96" s="163"/>
      <c r="F96" s="163"/>
    </row>
    <row r="100" spans="1:39" ht="20.25">
      <c r="A100" s="170" t="s">
        <v>164</v>
      </c>
      <c r="B100" s="170"/>
      <c r="C100" s="170"/>
      <c r="D100" s="170"/>
    </row>
    <row r="101" spans="1:39" s="155" customFormat="1" ht="15">
      <c r="A101" s="151"/>
      <c r="B101" s="151"/>
      <c r="C101" s="151"/>
      <c r="D101" s="151"/>
      <c r="E101" s="151"/>
      <c r="F101" s="151"/>
      <c r="G101" s="151"/>
      <c r="H101" s="151"/>
      <c r="I101" s="151"/>
      <c r="J101" s="151"/>
      <c r="K101" s="151"/>
      <c r="L101" s="151"/>
      <c r="M101" s="151"/>
      <c r="O101" s="140"/>
      <c r="P101" s="140"/>
      <c r="Q101" s="140"/>
      <c r="R101" s="140"/>
      <c r="S101" s="140"/>
      <c r="T101" s="140"/>
      <c r="U101" s="140"/>
      <c r="V101" s="140"/>
      <c r="W101" s="140"/>
      <c r="X101" s="140"/>
      <c r="Y101" s="140"/>
      <c r="Z101" s="140"/>
      <c r="AA101" s="140"/>
      <c r="AB101" s="140"/>
      <c r="AC101" s="140"/>
      <c r="AD101" s="156"/>
      <c r="AE101" s="141"/>
      <c r="AF101" s="141"/>
      <c r="AG101" s="141"/>
      <c r="AH101" s="141"/>
      <c r="AI101" s="141"/>
      <c r="AJ101" s="141"/>
      <c r="AK101" s="141"/>
      <c r="AL101" s="141"/>
      <c r="AM101" s="149"/>
    </row>
    <row r="102" spans="1:39" s="155" customFormat="1" ht="15">
      <c r="A102" s="167" t="s">
        <v>167</v>
      </c>
      <c r="B102" s="167"/>
      <c r="C102" s="151"/>
      <c r="D102" s="151"/>
      <c r="E102" s="151"/>
      <c r="F102" s="151"/>
      <c r="G102" s="151"/>
      <c r="H102" s="151"/>
      <c r="I102" s="151"/>
      <c r="J102" s="151"/>
      <c r="K102" s="151"/>
      <c r="L102" s="151"/>
      <c r="M102" s="151"/>
      <c r="O102" s="140"/>
      <c r="P102" s="140"/>
      <c r="Q102" s="140"/>
      <c r="R102" s="140"/>
      <c r="S102" s="140"/>
      <c r="T102" s="140"/>
      <c r="U102" s="140"/>
      <c r="V102" s="140"/>
      <c r="W102" s="140"/>
      <c r="X102" s="140"/>
      <c r="Y102" s="140"/>
      <c r="Z102" s="140"/>
      <c r="AA102" s="140"/>
      <c r="AB102" s="140"/>
      <c r="AC102" s="140"/>
      <c r="AD102" s="156"/>
      <c r="AE102" s="141"/>
      <c r="AF102" s="141"/>
      <c r="AG102" s="141"/>
      <c r="AH102" s="141"/>
      <c r="AI102" s="141"/>
      <c r="AJ102" s="141"/>
      <c r="AK102" s="141"/>
      <c r="AL102" s="141"/>
      <c r="AM102" s="149"/>
    </row>
    <row r="103" spans="1:39" s="155" customFormat="1" ht="15">
      <c r="A103" s="167" t="s">
        <v>169</v>
      </c>
      <c r="B103" s="167"/>
      <c r="C103" s="167"/>
      <c r="D103" s="167"/>
      <c r="E103" s="167"/>
      <c r="F103" s="167"/>
      <c r="G103" s="167"/>
      <c r="H103" s="167"/>
      <c r="I103" s="167"/>
      <c r="J103" s="167"/>
      <c r="K103" s="167"/>
      <c r="L103" s="167"/>
      <c r="M103" s="167"/>
      <c r="O103" s="140"/>
      <c r="P103" s="140"/>
      <c r="Q103" s="140"/>
      <c r="R103" s="140"/>
      <c r="S103" s="140"/>
      <c r="T103" s="140"/>
      <c r="U103" s="140"/>
      <c r="V103" s="140"/>
      <c r="W103" s="140"/>
      <c r="X103" s="140"/>
      <c r="Y103" s="140"/>
      <c r="Z103" s="140"/>
      <c r="AA103" s="140"/>
      <c r="AB103" s="140"/>
      <c r="AC103" s="140"/>
      <c r="AD103" s="156"/>
      <c r="AE103" s="141"/>
      <c r="AF103" s="141"/>
      <c r="AG103" s="141"/>
      <c r="AH103" s="141"/>
      <c r="AI103" s="141"/>
      <c r="AJ103" s="141"/>
      <c r="AK103" s="141"/>
      <c r="AL103" s="141"/>
      <c r="AM103" s="149"/>
    </row>
    <row r="104" spans="1:39" s="155" customFormat="1" ht="15">
      <c r="A104" s="167" t="s">
        <v>170</v>
      </c>
      <c r="B104" s="167"/>
      <c r="C104" s="167"/>
      <c r="D104" s="167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40"/>
      <c r="X104" s="140"/>
      <c r="Y104" s="140"/>
      <c r="Z104" s="140"/>
      <c r="AA104" s="140"/>
      <c r="AB104" s="140"/>
      <c r="AC104" s="140"/>
      <c r="AD104" s="156"/>
      <c r="AE104" s="141"/>
      <c r="AF104" s="141"/>
      <c r="AG104" s="141"/>
      <c r="AH104" s="141"/>
      <c r="AI104" s="141"/>
      <c r="AJ104" s="141"/>
      <c r="AK104" s="141"/>
      <c r="AL104" s="141"/>
      <c r="AM104" s="149"/>
    </row>
    <row r="105" spans="1:39" s="155" customFormat="1" ht="15">
      <c r="A105" s="167" t="s">
        <v>171</v>
      </c>
      <c r="B105" s="167"/>
      <c r="C105" s="167"/>
      <c r="D105" s="167"/>
      <c r="E105" s="167"/>
      <c r="F105" s="167"/>
      <c r="G105" s="167"/>
      <c r="H105" s="167"/>
      <c r="I105" s="167"/>
      <c r="J105" s="167"/>
      <c r="O105" s="140"/>
      <c r="P105" s="140"/>
      <c r="Q105" s="140"/>
      <c r="R105" s="140"/>
      <c r="S105" s="140"/>
      <c r="T105" s="140"/>
      <c r="U105" s="140"/>
      <c r="V105" s="140"/>
      <c r="W105" s="140"/>
      <c r="X105" s="140"/>
      <c r="Y105" s="140"/>
      <c r="Z105" s="140"/>
      <c r="AA105" s="140"/>
      <c r="AB105" s="140"/>
      <c r="AC105" s="140"/>
      <c r="AD105" s="156"/>
      <c r="AE105" s="141"/>
      <c r="AF105" s="141"/>
      <c r="AG105" s="141"/>
      <c r="AH105" s="141"/>
      <c r="AI105" s="141"/>
      <c r="AJ105" s="141"/>
      <c r="AK105" s="141"/>
      <c r="AL105" s="141"/>
      <c r="AM105" s="149"/>
    </row>
    <row r="106" spans="1:39" s="155" customFormat="1" ht="15">
      <c r="A106" s="167" t="s">
        <v>172</v>
      </c>
      <c r="B106" s="167"/>
      <c r="C106" s="167"/>
      <c r="D106" s="167"/>
      <c r="E106" s="167"/>
      <c r="F106" s="167"/>
      <c r="G106" s="167"/>
      <c r="H106" s="138"/>
      <c r="I106" s="140"/>
      <c r="J106" s="153"/>
      <c r="O106" s="140"/>
      <c r="P106" s="140"/>
      <c r="Q106" s="140"/>
      <c r="R106" s="140"/>
      <c r="S106" s="140"/>
      <c r="T106" s="140"/>
      <c r="U106" s="140"/>
      <c r="V106" s="140"/>
      <c r="W106" s="140"/>
      <c r="X106" s="140"/>
      <c r="Y106" s="140"/>
      <c r="Z106" s="140"/>
      <c r="AA106" s="140"/>
      <c r="AB106" s="140"/>
      <c r="AC106" s="140"/>
      <c r="AD106" s="156"/>
      <c r="AE106" s="141"/>
      <c r="AF106" s="141"/>
      <c r="AG106" s="141"/>
      <c r="AH106" s="141"/>
      <c r="AI106" s="141"/>
      <c r="AJ106" s="141"/>
      <c r="AK106" s="141"/>
      <c r="AL106" s="141"/>
      <c r="AM106" s="149"/>
    </row>
    <row r="107" spans="1:39" s="155" customFormat="1" ht="15">
      <c r="A107" s="167" t="s">
        <v>173</v>
      </c>
      <c r="B107" s="167"/>
      <c r="C107" s="167"/>
      <c r="D107" s="167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40"/>
      <c r="P107" s="140"/>
      <c r="Q107" s="140"/>
      <c r="R107" s="140"/>
      <c r="S107" s="140"/>
      <c r="T107" s="140"/>
      <c r="U107" s="140"/>
      <c r="V107" s="140"/>
      <c r="W107" s="140"/>
      <c r="X107" s="140"/>
      <c r="Y107" s="140"/>
      <c r="Z107" s="140"/>
      <c r="AA107" s="140"/>
      <c r="AB107" s="140"/>
      <c r="AC107" s="140"/>
      <c r="AD107" s="156"/>
      <c r="AE107" s="141"/>
      <c r="AF107" s="141"/>
      <c r="AG107" s="141"/>
      <c r="AH107" s="141"/>
      <c r="AI107" s="141"/>
      <c r="AJ107" s="141"/>
      <c r="AK107" s="141"/>
      <c r="AL107" s="141"/>
      <c r="AM107" s="149"/>
    </row>
    <row r="108" spans="1:39" s="155" customFormat="1" ht="15.75">
      <c r="A108" s="167" t="s">
        <v>174</v>
      </c>
      <c r="B108" s="167"/>
      <c r="C108" s="167"/>
      <c r="D108" s="167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40"/>
      <c r="P108" s="140"/>
      <c r="Q108" s="140"/>
      <c r="R108" s="140"/>
      <c r="S108" s="140"/>
      <c r="T108" s="140"/>
      <c r="U108" s="140"/>
      <c r="V108" s="140"/>
      <c r="W108" s="140"/>
      <c r="X108" s="140"/>
      <c r="Y108" s="140"/>
      <c r="Z108" s="140"/>
      <c r="AA108" s="140"/>
      <c r="AB108" s="140"/>
      <c r="AC108" s="140"/>
      <c r="AD108" s="156"/>
      <c r="AE108" s="141"/>
      <c r="AF108" s="141"/>
      <c r="AG108" s="141"/>
      <c r="AH108" s="141"/>
      <c r="AI108" s="141"/>
      <c r="AJ108" s="141"/>
      <c r="AK108" s="141"/>
      <c r="AL108" s="141"/>
      <c r="AM108" s="149"/>
    </row>
    <row r="109" spans="1:39" s="155" customFormat="1" ht="15">
      <c r="A109" s="167" t="s">
        <v>165</v>
      </c>
      <c r="B109" s="167"/>
      <c r="C109" s="167"/>
      <c r="D109" s="167"/>
      <c r="E109" s="167"/>
      <c r="F109" s="154"/>
      <c r="H109" s="138"/>
      <c r="I109" s="140"/>
      <c r="J109" s="153"/>
      <c r="O109" s="140"/>
      <c r="P109" s="140"/>
      <c r="Q109" s="140"/>
      <c r="R109" s="140"/>
      <c r="S109" s="140"/>
      <c r="T109" s="140"/>
      <c r="U109" s="140"/>
      <c r="V109" s="140"/>
      <c r="W109" s="140"/>
      <c r="X109" s="140"/>
      <c r="Y109" s="140"/>
      <c r="Z109" s="140"/>
      <c r="AA109" s="140"/>
      <c r="AB109" s="140"/>
      <c r="AC109" s="140"/>
      <c r="AD109" s="156"/>
      <c r="AE109" s="141"/>
      <c r="AF109" s="141"/>
      <c r="AG109" s="141"/>
      <c r="AH109" s="141"/>
      <c r="AI109" s="141"/>
      <c r="AJ109" s="141"/>
      <c r="AK109" s="141"/>
      <c r="AL109" s="141"/>
      <c r="AM109" s="149"/>
    </row>
    <row r="110" spans="1:39" s="155" customFormat="1" ht="15">
      <c r="A110" s="138"/>
      <c r="B110" s="171" t="s">
        <v>166</v>
      </c>
      <c r="C110" s="171"/>
      <c r="D110" s="171"/>
      <c r="E110" s="153"/>
      <c r="F110" s="154"/>
      <c r="H110" s="138"/>
      <c r="I110" s="140"/>
      <c r="J110" s="153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0"/>
      <c r="AA110" s="140"/>
      <c r="AB110" s="140"/>
      <c r="AC110" s="140"/>
      <c r="AD110" s="156"/>
      <c r="AE110" s="141"/>
      <c r="AF110" s="141"/>
      <c r="AG110" s="141"/>
      <c r="AH110" s="141"/>
      <c r="AI110" s="141"/>
      <c r="AJ110" s="141"/>
      <c r="AK110" s="141"/>
      <c r="AL110" s="141"/>
      <c r="AM110" s="149"/>
    </row>
    <row r="111" spans="1:39" s="155" customFormat="1" ht="15" customHeight="1">
      <c r="A111" s="138"/>
      <c r="B111" s="139"/>
      <c r="C111" s="242" t="s">
        <v>175</v>
      </c>
      <c r="D111" s="242"/>
      <c r="E111" s="242"/>
      <c r="F111" s="242"/>
      <c r="G111" s="242"/>
      <c r="H111" s="158"/>
      <c r="I111" s="158"/>
      <c r="J111" s="158"/>
      <c r="K111" s="158"/>
      <c r="L111" s="158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0"/>
      <c r="AA111" s="140"/>
      <c r="AB111" s="140"/>
      <c r="AC111" s="140"/>
      <c r="AD111" s="156"/>
      <c r="AE111" s="141"/>
      <c r="AF111" s="141"/>
      <c r="AG111" s="141"/>
      <c r="AH111" s="141"/>
      <c r="AI111" s="141"/>
      <c r="AJ111" s="141"/>
      <c r="AK111" s="141"/>
      <c r="AL111" s="141"/>
      <c r="AM111" s="149"/>
    </row>
    <row r="112" spans="1:39" s="155" customFormat="1" ht="15" customHeight="1">
      <c r="A112" s="138"/>
      <c r="B112" s="139"/>
      <c r="C112" s="242" t="s">
        <v>176</v>
      </c>
      <c r="D112" s="242"/>
      <c r="E112" s="242"/>
      <c r="F112" s="242"/>
      <c r="G112" s="242"/>
      <c r="H112" s="242"/>
      <c r="I112" s="242"/>
      <c r="J112" s="242"/>
      <c r="K112" s="158"/>
      <c r="L112" s="158"/>
      <c r="M112" s="158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0"/>
      <c r="AA112" s="140"/>
      <c r="AB112" s="140"/>
      <c r="AC112" s="140"/>
      <c r="AD112" s="156"/>
      <c r="AE112" s="141"/>
      <c r="AF112" s="141"/>
      <c r="AG112" s="141"/>
      <c r="AH112" s="141"/>
      <c r="AI112" s="141"/>
      <c r="AJ112" s="141"/>
      <c r="AK112" s="141"/>
      <c r="AL112" s="141"/>
      <c r="AM112" s="149"/>
    </row>
    <row r="113" spans="1:39" s="155" customFormat="1" ht="15" customHeight="1">
      <c r="A113" s="138"/>
      <c r="B113" s="139"/>
      <c r="C113" s="242" t="s">
        <v>177</v>
      </c>
      <c r="D113" s="242"/>
      <c r="E113" s="242"/>
      <c r="F113" s="242"/>
      <c r="G113" s="242"/>
      <c r="H113" s="242"/>
      <c r="I113" s="242"/>
      <c r="J113" s="242"/>
      <c r="K113" s="242"/>
      <c r="L113" s="242"/>
      <c r="M113" s="242"/>
      <c r="N113" s="242"/>
      <c r="O113" s="242"/>
      <c r="P113" s="242"/>
      <c r="Q113" s="242"/>
      <c r="R113" s="140"/>
      <c r="S113" s="140"/>
      <c r="T113" s="140"/>
      <c r="U113" s="140"/>
      <c r="V113" s="140"/>
      <c r="W113" s="140"/>
      <c r="X113" s="140"/>
      <c r="Y113" s="140"/>
      <c r="Z113" s="140"/>
      <c r="AA113" s="140"/>
      <c r="AB113" s="140"/>
      <c r="AC113" s="140"/>
      <c r="AD113" s="156"/>
      <c r="AE113" s="141"/>
      <c r="AF113" s="141"/>
      <c r="AG113" s="141"/>
      <c r="AH113" s="141"/>
      <c r="AI113" s="141"/>
      <c r="AJ113" s="141"/>
      <c r="AK113" s="141"/>
      <c r="AL113" s="141"/>
      <c r="AM113" s="149"/>
    </row>
    <row r="114" spans="1:39" s="155" customFormat="1" ht="15">
      <c r="A114" s="138"/>
      <c r="B114" s="139"/>
      <c r="C114" s="149"/>
      <c r="D114" s="153"/>
      <c r="E114" s="153"/>
      <c r="F114" s="154"/>
      <c r="H114" s="138"/>
      <c r="I114" s="140"/>
      <c r="J114" s="153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0"/>
      <c r="AA114" s="140"/>
      <c r="AB114" s="140"/>
      <c r="AC114" s="140"/>
      <c r="AD114" s="156"/>
      <c r="AE114" s="141"/>
      <c r="AF114" s="141"/>
      <c r="AG114" s="141"/>
      <c r="AH114" s="141"/>
      <c r="AI114" s="141"/>
      <c r="AJ114" s="141"/>
      <c r="AK114" s="141"/>
      <c r="AL114" s="141"/>
      <c r="AM114" s="149"/>
    </row>
    <row r="115" spans="1:39" s="155" customFormat="1" ht="15">
      <c r="A115" s="138"/>
      <c r="B115" s="139"/>
      <c r="C115" s="149"/>
      <c r="D115" s="153"/>
      <c r="E115" s="153"/>
      <c r="F115" s="154"/>
      <c r="H115" s="138"/>
      <c r="I115" s="140"/>
      <c r="J115" s="153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0"/>
      <c r="AA115" s="140"/>
      <c r="AB115" s="140"/>
      <c r="AC115" s="140"/>
      <c r="AD115" s="156"/>
      <c r="AE115" s="141"/>
      <c r="AF115" s="141"/>
      <c r="AG115" s="141"/>
      <c r="AH115" s="141"/>
      <c r="AI115" s="141"/>
      <c r="AJ115" s="141"/>
      <c r="AK115" s="141"/>
      <c r="AL115" s="141"/>
      <c r="AM115" s="149"/>
    </row>
    <row r="116" spans="1:39" s="155" customFormat="1" ht="15">
      <c r="A116" s="138"/>
      <c r="B116" s="139"/>
      <c r="C116" s="149"/>
      <c r="D116" s="153"/>
      <c r="E116" s="153"/>
      <c r="F116" s="154"/>
      <c r="H116" s="138"/>
      <c r="I116" s="140"/>
      <c r="J116" s="153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0"/>
      <c r="AA116" s="140"/>
      <c r="AB116" s="140"/>
      <c r="AC116" s="140"/>
      <c r="AD116" s="156"/>
      <c r="AE116" s="141"/>
      <c r="AF116" s="141"/>
      <c r="AG116" s="141"/>
      <c r="AH116" s="141"/>
      <c r="AI116" s="141"/>
      <c r="AJ116" s="141"/>
      <c r="AK116" s="141"/>
      <c r="AL116" s="141"/>
      <c r="AM116" s="149"/>
    </row>
    <row r="117" spans="1:39" s="155" customFormat="1" ht="15">
      <c r="A117" s="138"/>
      <c r="B117" s="139"/>
      <c r="C117" s="149"/>
      <c r="D117" s="153"/>
      <c r="E117" s="153"/>
      <c r="F117" s="154"/>
      <c r="H117" s="138"/>
      <c r="I117" s="140"/>
      <c r="J117" s="153"/>
      <c r="O117" s="140"/>
      <c r="P117" s="140"/>
      <c r="Q117" s="140"/>
      <c r="R117" s="140"/>
      <c r="S117" s="140"/>
      <c r="T117" s="140"/>
      <c r="U117" s="140"/>
      <c r="V117" s="140"/>
      <c r="W117" s="140"/>
      <c r="X117" s="140"/>
      <c r="Y117" s="140"/>
      <c r="Z117" s="140"/>
      <c r="AA117" s="140"/>
      <c r="AB117" s="140"/>
      <c r="AC117" s="140"/>
      <c r="AD117" s="156"/>
      <c r="AE117" s="141"/>
      <c r="AF117" s="141"/>
      <c r="AG117" s="141"/>
      <c r="AH117" s="141"/>
      <c r="AI117" s="141"/>
      <c r="AJ117" s="141"/>
      <c r="AK117" s="141"/>
      <c r="AL117" s="141"/>
      <c r="AM117" s="149"/>
    </row>
    <row r="118" spans="1:39" s="155" customFormat="1" ht="15">
      <c r="A118" s="138"/>
      <c r="B118" s="139"/>
      <c r="C118" s="149"/>
      <c r="D118" s="153"/>
      <c r="E118" s="153"/>
      <c r="F118" s="154"/>
      <c r="H118" s="138"/>
      <c r="I118" s="140"/>
      <c r="J118" s="153"/>
      <c r="O118" s="140"/>
      <c r="P118" s="140"/>
      <c r="Q118" s="140"/>
      <c r="R118" s="140"/>
      <c r="S118" s="140"/>
      <c r="T118" s="140"/>
      <c r="U118" s="140"/>
      <c r="V118" s="140"/>
      <c r="W118" s="140"/>
      <c r="X118" s="140"/>
      <c r="Y118" s="140"/>
      <c r="Z118" s="140"/>
      <c r="AA118" s="140"/>
      <c r="AB118" s="140"/>
      <c r="AC118" s="140"/>
      <c r="AD118" s="156"/>
      <c r="AE118" s="141"/>
      <c r="AF118" s="141"/>
      <c r="AG118" s="141"/>
      <c r="AH118" s="141"/>
      <c r="AI118" s="141"/>
      <c r="AJ118" s="141"/>
      <c r="AK118" s="141"/>
      <c r="AL118" s="141"/>
      <c r="AM118" s="149"/>
    </row>
    <row r="119" spans="1:39" s="155" customFormat="1" ht="15">
      <c r="A119" s="138"/>
      <c r="B119" s="139"/>
      <c r="C119" s="149"/>
      <c r="D119" s="153"/>
      <c r="E119" s="153"/>
      <c r="F119" s="154"/>
      <c r="H119" s="138"/>
      <c r="I119" s="140"/>
      <c r="J119" s="153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0"/>
      <c r="AA119" s="140"/>
      <c r="AB119" s="140"/>
      <c r="AC119" s="140"/>
      <c r="AD119" s="156"/>
      <c r="AE119" s="141"/>
      <c r="AF119" s="141"/>
      <c r="AG119" s="141"/>
      <c r="AH119" s="141"/>
      <c r="AI119" s="141"/>
      <c r="AJ119" s="141"/>
      <c r="AK119" s="141"/>
      <c r="AL119" s="141"/>
      <c r="AM119" s="149"/>
    </row>
    <row r="120" spans="1:39" s="155" customFormat="1" ht="15">
      <c r="A120" s="138"/>
      <c r="B120" s="139"/>
      <c r="C120" s="149"/>
      <c r="D120" s="153"/>
      <c r="E120" s="153"/>
      <c r="F120" s="154"/>
      <c r="H120" s="138"/>
      <c r="I120" s="140"/>
      <c r="J120" s="153"/>
      <c r="O120" s="140"/>
      <c r="P120" s="140"/>
      <c r="Q120" s="140"/>
      <c r="R120" s="140"/>
      <c r="S120" s="140"/>
      <c r="T120" s="140"/>
      <c r="U120" s="140"/>
      <c r="V120" s="140"/>
      <c r="W120" s="140"/>
      <c r="X120" s="140"/>
      <c r="Y120" s="140"/>
      <c r="Z120" s="140"/>
      <c r="AA120" s="140"/>
      <c r="AB120" s="140"/>
      <c r="AC120" s="140"/>
      <c r="AD120" s="156"/>
      <c r="AE120" s="141"/>
      <c r="AF120" s="141"/>
      <c r="AG120" s="141"/>
      <c r="AH120" s="141"/>
      <c r="AI120" s="141"/>
      <c r="AJ120" s="141"/>
      <c r="AK120" s="141"/>
      <c r="AL120" s="141"/>
      <c r="AM120" s="149"/>
    </row>
    <row r="121" spans="1:39" s="155" customFormat="1" ht="15">
      <c r="A121" s="138"/>
      <c r="B121" s="139"/>
      <c r="C121" s="149"/>
      <c r="D121" s="153"/>
      <c r="E121" s="153"/>
      <c r="F121" s="154"/>
      <c r="H121" s="138"/>
      <c r="I121" s="140"/>
      <c r="J121" s="153"/>
      <c r="O121" s="140"/>
      <c r="P121" s="140"/>
      <c r="Q121" s="140"/>
      <c r="R121" s="140"/>
      <c r="S121" s="140"/>
      <c r="T121" s="140"/>
      <c r="U121" s="140"/>
      <c r="V121" s="140"/>
      <c r="W121" s="140"/>
      <c r="X121" s="140"/>
      <c r="Y121" s="140"/>
      <c r="Z121" s="140"/>
      <c r="AA121" s="140"/>
      <c r="AB121" s="140"/>
      <c r="AC121" s="140"/>
      <c r="AD121" s="156"/>
      <c r="AE121" s="141"/>
      <c r="AF121" s="141"/>
      <c r="AG121" s="141"/>
      <c r="AH121" s="141"/>
      <c r="AI121" s="141"/>
      <c r="AJ121" s="141"/>
      <c r="AK121" s="141"/>
      <c r="AL121" s="141"/>
      <c r="AM121" s="149"/>
    </row>
    <row r="122" spans="1:39" s="155" customFormat="1" ht="15">
      <c r="A122" s="138"/>
      <c r="B122" s="139"/>
      <c r="C122" s="149"/>
      <c r="D122" s="153"/>
      <c r="E122" s="153"/>
      <c r="F122" s="154"/>
      <c r="H122" s="138"/>
      <c r="I122" s="140"/>
      <c r="J122" s="153"/>
      <c r="O122" s="140"/>
      <c r="P122" s="140"/>
      <c r="Q122" s="140"/>
      <c r="R122" s="140"/>
      <c r="S122" s="140"/>
      <c r="T122" s="140"/>
      <c r="U122" s="140"/>
      <c r="V122" s="140"/>
      <c r="W122" s="140"/>
      <c r="X122" s="140"/>
      <c r="Y122" s="140"/>
      <c r="Z122" s="140"/>
      <c r="AA122" s="140"/>
      <c r="AB122" s="140"/>
      <c r="AC122" s="140"/>
      <c r="AD122" s="156"/>
      <c r="AE122" s="141"/>
      <c r="AF122" s="141"/>
      <c r="AG122" s="141"/>
      <c r="AH122" s="141"/>
      <c r="AI122" s="141"/>
      <c r="AJ122" s="141"/>
      <c r="AK122" s="141"/>
      <c r="AL122" s="141"/>
      <c r="AM122" s="149"/>
    </row>
    <row r="123" spans="1:39" s="155" customFormat="1" ht="15">
      <c r="A123" s="138"/>
      <c r="B123" s="139"/>
      <c r="C123" s="149"/>
      <c r="D123" s="153"/>
      <c r="E123" s="153"/>
      <c r="F123" s="154"/>
      <c r="H123" s="138"/>
      <c r="I123" s="140"/>
      <c r="J123" s="153"/>
      <c r="O123" s="140"/>
      <c r="P123" s="140"/>
      <c r="Q123" s="140"/>
      <c r="R123" s="140"/>
      <c r="S123" s="140"/>
      <c r="T123" s="140"/>
      <c r="U123" s="140"/>
      <c r="V123" s="140"/>
      <c r="W123" s="140"/>
      <c r="X123" s="140"/>
      <c r="Y123" s="140"/>
      <c r="Z123" s="140"/>
      <c r="AA123" s="140"/>
      <c r="AB123" s="140"/>
      <c r="AC123" s="140"/>
      <c r="AD123" s="156"/>
      <c r="AE123" s="141"/>
      <c r="AF123" s="141"/>
      <c r="AG123" s="141"/>
      <c r="AH123" s="141"/>
      <c r="AI123" s="141"/>
      <c r="AJ123" s="141"/>
      <c r="AK123" s="141"/>
      <c r="AL123" s="141"/>
      <c r="AM123" s="149"/>
    </row>
    <row r="124" spans="1:39" s="155" customFormat="1" ht="15">
      <c r="A124" s="138"/>
      <c r="B124" s="139"/>
      <c r="C124" s="149"/>
      <c r="D124" s="153"/>
      <c r="E124" s="153"/>
      <c r="F124" s="154"/>
      <c r="H124" s="138"/>
      <c r="I124" s="140"/>
      <c r="J124" s="153"/>
      <c r="O124" s="140"/>
      <c r="P124" s="140"/>
      <c r="Q124" s="140"/>
      <c r="R124" s="140"/>
      <c r="S124" s="140"/>
      <c r="T124" s="140"/>
      <c r="U124" s="140"/>
      <c r="V124" s="140"/>
      <c r="W124" s="140"/>
      <c r="X124" s="140"/>
      <c r="Y124" s="140"/>
      <c r="Z124" s="140"/>
      <c r="AA124" s="140"/>
      <c r="AB124" s="140"/>
      <c r="AC124" s="140"/>
      <c r="AD124" s="156"/>
      <c r="AE124" s="141"/>
      <c r="AF124" s="141"/>
      <c r="AG124" s="141"/>
      <c r="AH124" s="141"/>
      <c r="AI124" s="141"/>
      <c r="AJ124" s="141"/>
      <c r="AK124" s="141"/>
      <c r="AL124" s="141"/>
      <c r="AM124" s="149"/>
    </row>
    <row r="125" spans="1:39" s="155" customFormat="1" ht="15">
      <c r="A125" s="138"/>
      <c r="B125" s="139"/>
      <c r="C125" s="149"/>
      <c r="D125" s="153"/>
      <c r="E125" s="153"/>
      <c r="F125" s="154"/>
      <c r="H125" s="138"/>
      <c r="I125" s="140"/>
      <c r="J125" s="153"/>
      <c r="O125" s="140"/>
      <c r="P125" s="140"/>
      <c r="Q125" s="140"/>
      <c r="R125" s="140"/>
      <c r="S125" s="140"/>
      <c r="T125" s="140"/>
      <c r="U125" s="140"/>
      <c r="V125" s="140"/>
      <c r="W125" s="140"/>
      <c r="X125" s="140"/>
      <c r="Y125" s="140"/>
      <c r="Z125" s="140"/>
      <c r="AA125" s="140"/>
      <c r="AB125" s="140"/>
      <c r="AC125" s="140"/>
      <c r="AD125" s="156"/>
      <c r="AE125" s="141"/>
      <c r="AF125" s="141"/>
      <c r="AG125" s="141"/>
      <c r="AH125" s="141"/>
      <c r="AI125" s="141"/>
      <c r="AJ125" s="141"/>
      <c r="AK125" s="141"/>
      <c r="AL125" s="141"/>
      <c r="AM125" s="149"/>
    </row>
    <row r="126" spans="1:39" s="155" customFormat="1" ht="15">
      <c r="A126" s="138"/>
      <c r="B126" s="139"/>
      <c r="C126" s="149"/>
      <c r="D126" s="153"/>
      <c r="E126" s="153"/>
      <c r="F126" s="154"/>
      <c r="H126" s="138"/>
      <c r="I126" s="140"/>
      <c r="J126" s="153"/>
      <c r="O126" s="140"/>
      <c r="P126" s="140"/>
      <c r="Q126" s="140"/>
      <c r="R126" s="140"/>
      <c r="S126" s="140"/>
      <c r="T126" s="140"/>
      <c r="U126" s="140"/>
      <c r="V126" s="140"/>
      <c r="W126" s="140"/>
      <c r="X126" s="140"/>
      <c r="Y126" s="140"/>
      <c r="Z126" s="140"/>
      <c r="AA126" s="140"/>
      <c r="AB126" s="140"/>
      <c r="AC126" s="140"/>
      <c r="AD126" s="156"/>
      <c r="AE126" s="141"/>
      <c r="AF126" s="141"/>
      <c r="AG126" s="141"/>
      <c r="AH126" s="141"/>
      <c r="AI126" s="141"/>
      <c r="AJ126" s="141"/>
      <c r="AK126" s="141"/>
      <c r="AL126" s="141"/>
      <c r="AM126" s="149"/>
    </row>
    <row r="127" spans="1:39" s="155" customFormat="1" ht="15">
      <c r="A127" s="138"/>
      <c r="B127" s="139"/>
      <c r="C127" s="149"/>
      <c r="D127" s="153"/>
      <c r="E127" s="153"/>
      <c r="F127" s="154"/>
      <c r="H127" s="138"/>
      <c r="I127" s="140"/>
      <c r="J127" s="153"/>
      <c r="O127" s="140"/>
      <c r="P127" s="140"/>
      <c r="Q127" s="140"/>
      <c r="R127" s="140"/>
      <c r="S127" s="140"/>
      <c r="T127" s="140"/>
      <c r="U127" s="140"/>
      <c r="V127" s="140"/>
      <c r="W127" s="140"/>
      <c r="X127" s="140"/>
      <c r="Y127" s="140"/>
      <c r="Z127" s="140"/>
      <c r="AA127" s="140"/>
      <c r="AB127" s="140"/>
      <c r="AC127" s="140"/>
      <c r="AD127" s="156"/>
      <c r="AE127" s="141"/>
      <c r="AF127" s="141"/>
      <c r="AG127" s="141"/>
      <c r="AH127" s="141"/>
      <c r="AI127" s="141"/>
      <c r="AJ127" s="141"/>
      <c r="AK127" s="141"/>
      <c r="AL127" s="141"/>
      <c r="AM127" s="149"/>
    </row>
    <row r="128" spans="1:39" s="155" customFormat="1" ht="15">
      <c r="A128" s="138"/>
      <c r="B128" s="139"/>
      <c r="C128" s="149"/>
      <c r="D128" s="153"/>
      <c r="E128" s="153"/>
      <c r="F128" s="154"/>
      <c r="H128" s="138"/>
      <c r="I128" s="140"/>
      <c r="J128" s="153"/>
      <c r="O128" s="140"/>
      <c r="P128" s="140"/>
      <c r="Q128" s="140"/>
      <c r="R128" s="140"/>
      <c r="S128" s="140"/>
      <c r="T128" s="140"/>
      <c r="U128" s="140"/>
      <c r="V128" s="140"/>
      <c r="W128" s="140"/>
      <c r="X128" s="140"/>
      <c r="Y128" s="140"/>
      <c r="Z128" s="140"/>
      <c r="AA128" s="140"/>
      <c r="AB128" s="140"/>
      <c r="AC128" s="140"/>
      <c r="AD128" s="156"/>
      <c r="AE128" s="141"/>
      <c r="AF128" s="141"/>
      <c r="AG128" s="141"/>
      <c r="AH128" s="141"/>
      <c r="AI128" s="141"/>
      <c r="AJ128" s="141"/>
      <c r="AK128" s="141"/>
      <c r="AL128" s="141"/>
      <c r="AM128" s="149"/>
    </row>
    <row r="129" spans="1:39" s="155" customFormat="1" ht="15">
      <c r="A129" s="138"/>
      <c r="B129" s="139"/>
      <c r="C129" s="149"/>
      <c r="D129" s="153"/>
      <c r="E129" s="153"/>
      <c r="F129" s="154"/>
      <c r="H129" s="138"/>
      <c r="I129" s="140"/>
      <c r="J129" s="153"/>
      <c r="O129" s="140"/>
      <c r="P129" s="140"/>
      <c r="Q129" s="140"/>
      <c r="R129" s="140"/>
      <c r="S129" s="140"/>
      <c r="T129" s="140"/>
      <c r="U129" s="140"/>
      <c r="V129" s="140"/>
      <c r="W129" s="140"/>
      <c r="X129" s="140"/>
      <c r="Y129" s="140"/>
      <c r="Z129" s="140"/>
      <c r="AA129" s="140"/>
      <c r="AB129" s="140"/>
      <c r="AC129" s="140"/>
      <c r="AD129" s="156"/>
      <c r="AE129" s="141"/>
      <c r="AF129" s="141"/>
      <c r="AG129" s="141"/>
      <c r="AH129" s="141"/>
      <c r="AI129" s="141"/>
      <c r="AJ129" s="141"/>
      <c r="AK129" s="141"/>
      <c r="AL129" s="141"/>
      <c r="AM129" s="149"/>
    </row>
    <row r="130" spans="1:39" s="155" customFormat="1" ht="15">
      <c r="A130" s="138"/>
      <c r="B130" s="139"/>
      <c r="C130" s="149"/>
      <c r="D130" s="153"/>
      <c r="E130" s="153"/>
      <c r="F130" s="154"/>
      <c r="H130" s="138"/>
      <c r="I130" s="140"/>
      <c r="J130" s="153"/>
      <c r="O130" s="140"/>
      <c r="P130" s="140"/>
      <c r="Q130" s="140"/>
      <c r="R130" s="140"/>
      <c r="S130" s="140"/>
      <c r="T130" s="140"/>
      <c r="U130" s="140"/>
      <c r="V130" s="140"/>
      <c r="W130" s="140"/>
      <c r="X130" s="140"/>
      <c r="Y130" s="140"/>
      <c r="Z130" s="140"/>
      <c r="AA130" s="140"/>
      <c r="AB130" s="140"/>
      <c r="AC130" s="140"/>
      <c r="AD130" s="156"/>
      <c r="AE130" s="141"/>
      <c r="AF130" s="141"/>
      <c r="AG130" s="141"/>
      <c r="AH130" s="141"/>
      <c r="AI130" s="141"/>
      <c r="AJ130" s="141"/>
      <c r="AK130" s="141"/>
      <c r="AL130" s="141"/>
      <c r="AM130" s="149"/>
    </row>
    <row r="131" spans="1:39" s="155" customFormat="1" ht="15">
      <c r="A131" s="138"/>
      <c r="B131" s="139"/>
      <c r="C131" s="149"/>
      <c r="D131" s="153"/>
      <c r="E131" s="153"/>
      <c r="F131" s="154"/>
      <c r="H131" s="138"/>
      <c r="I131" s="140"/>
      <c r="J131" s="153"/>
      <c r="O131" s="140"/>
      <c r="P131" s="140"/>
      <c r="Q131" s="140"/>
      <c r="R131" s="140"/>
      <c r="S131" s="140"/>
      <c r="T131" s="140"/>
      <c r="U131" s="140"/>
      <c r="V131" s="140"/>
      <c r="W131" s="140"/>
      <c r="X131" s="140"/>
      <c r="Y131" s="140"/>
      <c r="Z131" s="140"/>
      <c r="AA131" s="140"/>
      <c r="AB131" s="140"/>
      <c r="AC131" s="140"/>
      <c r="AD131" s="156"/>
      <c r="AE131" s="141"/>
      <c r="AF131" s="141"/>
      <c r="AG131" s="141"/>
      <c r="AH131" s="141"/>
      <c r="AI131" s="141"/>
      <c r="AJ131" s="141"/>
      <c r="AK131" s="141"/>
      <c r="AL131" s="141"/>
      <c r="AM131" s="149"/>
    </row>
    <row r="132" spans="1:39" s="155" customFormat="1" ht="15">
      <c r="A132" s="138"/>
      <c r="B132" s="139"/>
      <c r="C132" s="149"/>
      <c r="D132" s="153"/>
      <c r="E132" s="153"/>
      <c r="F132" s="154"/>
      <c r="H132" s="138"/>
      <c r="I132" s="140"/>
      <c r="J132" s="153"/>
      <c r="O132" s="140"/>
      <c r="P132" s="140"/>
      <c r="Q132" s="140"/>
      <c r="R132" s="140"/>
      <c r="S132" s="140"/>
      <c r="T132" s="140"/>
      <c r="U132" s="140"/>
      <c r="V132" s="140"/>
      <c r="W132" s="140"/>
      <c r="X132" s="140"/>
      <c r="Y132" s="140"/>
      <c r="Z132" s="140"/>
      <c r="AA132" s="140"/>
      <c r="AB132" s="140"/>
      <c r="AC132" s="140"/>
      <c r="AD132" s="156"/>
      <c r="AE132" s="141"/>
      <c r="AF132" s="141"/>
      <c r="AG132" s="141"/>
      <c r="AH132" s="141"/>
      <c r="AI132" s="141"/>
      <c r="AJ132" s="141"/>
      <c r="AK132" s="141"/>
      <c r="AL132" s="141"/>
      <c r="AM132" s="149"/>
    </row>
    <row r="133" spans="1:39" s="155" customFormat="1" ht="15">
      <c r="A133" s="138"/>
      <c r="B133" s="139"/>
      <c r="C133" s="149"/>
      <c r="D133" s="153"/>
      <c r="E133" s="153"/>
      <c r="F133" s="154"/>
      <c r="H133" s="138"/>
      <c r="I133" s="140"/>
      <c r="J133" s="153"/>
      <c r="O133" s="140"/>
      <c r="P133" s="140"/>
      <c r="Q133" s="140"/>
      <c r="R133" s="140"/>
      <c r="S133" s="140"/>
      <c r="T133" s="140"/>
      <c r="U133" s="140"/>
      <c r="V133" s="140"/>
      <c r="W133" s="140"/>
      <c r="X133" s="140"/>
      <c r="Y133" s="140"/>
      <c r="Z133" s="140"/>
      <c r="AA133" s="140"/>
      <c r="AB133" s="140"/>
      <c r="AC133" s="140"/>
      <c r="AD133" s="156"/>
      <c r="AE133" s="141"/>
      <c r="AF133" s="141"/>
      <c r="AG133" s="141"/>
      <c r="AH133" s="141"/>
      <c r="AI133" s="141"/>
      <c r="AJ133" s="141"/>
      <c r="AK133" s="141"/>
      <c r="AL133" s="141"/>
      <c r="AM133" s="149"/>
    </row>
    <row r="134" spans="1:39" s="155" customFormat="1" ht="15">
      <c r="A134" s="138"/>
      <c r="B134" s="139"/>
      <c r="C134" s="149"/>
      <c r="D134" s="153"/>
      <c r="E134" s="153"/>
      <c r="F134" s="154"/>
      <c r="H134" s="138"/>
      <c r="I134" s="140"/>
      <c r="J134" s="153"/>
      <c r="O134" s="140"/>
      <c r="P134" s="140"/>
      <c r="Q134" s="140"/>
      <c r="R134" s="140"/>
      <c r="S134" s="140"/>
      <c r="T134" s="140"/>
      <c r="U134" s="140"/>
      <c r="V134" s="140"/>
      <c r="W134" s="140"/>
      <c r="X134" s="140"/>
      <c r="Y134" s="140"/>
      <c r="Z134" s="140"/>
      <c r="AA134" s="140"/>
      <c r="AB134" s="140"/>
      <c r="AC134" s="140"/>
      <c r="AD134" s="156"/>
      <c r="AE134" s="141"/>
      <c r="AF134" s="141"/>
      <c r="AG134" s="141"/>
      <c r="AH134" s="141"/>
      <c r="AI134" s="141"/>
      <c r="AJ134" s="141"/>
      <c r="AK134" s="141"/>
      <c r="AL134" s="141"/>
      <c r="AM134" s="149"/>
    </row>
    <row r="135" spans="1:39" s="155" customFormat="1" ht="15">
      <c r="A135" s="138"/>
      <c r="B135" s="139"/>
      <c r="C135" s="149"/>
      <c r="D135" s="153"/>
      <c r="E135" s="153"/>
      <c r="F135" s="154"/>
      <c r="H135" s="138"/>
      <c r="I135" s="140"/>
      <c r="J135" s="153"/>
      <c r="O135" s="140"/>
      <c r="P135" s="140"/>
      <c r="Q135" s="140"/>
      <c r="R135" s="140"/>
      <c r="S135" s="140"/>
      <c r="T135" s="140"/>
      <c r="U135" s="140"/>
      <c r="V135" s="140"/>
      <c r="W135" s="140"/>
      <c r="X135" s="140"/>
      <c r="Y135" s="140"/>
      <c r="Z135" s="140"/>
      <c r="AA135" s="140"/>
      <c r="AB135" s="140"/>
      <c r="AC135" s="140"/>
      <c r="AD135" s="156"/>
      <c r="AE135" s="141"/>
      <c r="AF135" s="141"/>
      <c r="AG135" s="141"/>
      <c r="AH135" s="141"/>
      <c r="AI135" s="141"/>
      <c r="AJ135" s="141"/>
      <c r="AK135" s="141"/>
      <c r="AL135" s="141"/>
      <c r="AM135" s="149"/>
    </row>
    <row r="136" spans="1:39" s="155" customFormat="1" ht="15">
      <c r="A136" s="138"/>
      <c r="B136" s="139"/>
      <c r="C136" s="149"/>
      <c r="D136" s="153"/>
      <c r="E136" s="153"/>
      <c r="F136" s="154"/>
      <c r="H136" s="138"/>
      <c r="I136" s="140"/>
      <c r="J136" s="153"/>
      <c r="O136" s="140"/>
      <c r="P136" s="140"/>
      <c r="Q136" s="140"/>
      <c r="R136" s="140"/>
      <c r="S136" s="140"/>
      <c r="T136" s="140"/>
      <c r="U136" s="140"/>
      <c r="V136" s="140"/>
      <c r="W136" s="140"/>
      <c r="X136" s="140"/>
      <c r="Y136" s="140"/>
      <c r="Z136" s="140"/>
      <c r="AA136" s="140"/>
      <c r="AB136" s="140"/>
      <c r="AC136" s="140"/>
      <c r="AD136" s="156"/>
      <c r="AE136" s="141"/>
      <c r="AF136" s="141"/>
      <c r="AG136" s="141"/>
      <c r="AH136" s="141"/>
      <c r="AI136" s="141"/>
      <c r="AJ136" s="141"/>
      <c r="AK136" s="141"/>
      <c r="AL136" s="141"/>
      <c r="AM136" s="149"/>
    </row>
    <row r="137" spans="1:39" s="155" customFormat="1" ht="15">
      <c r="A137" s="138"/>
      <c r="B137" s="139"/>
      <c r="C137" s="149"/>
      <c r="D137" s="153"/>
      <c r="E137" s="153"/>
      <c r="F137" s="154"/>
      <c r="H137" s="138"/>
      <c r="I137" s="140"/>
      <c r="J137" s="153"/>
      <c r="O137" s="140"/>
      <c r="P137" s="140"/>
      <c r="Q137" s="140"/>
      <c r="R137" s="140"/>
      <c r="S137" s="140"/>
      <c r="T137" s="140"/>
      <c r="U137" s="140"/>
      <c r="V137" s="140"/>
      <c r="W137" s="140"/>
      <c r="X137" s="140"/>
      <c r="Y137" s="140"/>
      <c r="Z137" s="140"/>
      <c r="AA137" s="140"/>
      <c r="AB137" s="140"/>
      <c r="AC137" s="140"/>
      <c r="AD137" s="156"/>
      <c r="AE137" s="141"/>
      <c r="AF137" s="141"/>
      <c r="AG137" s="141"/>
      <c r="AH137" s="141"/>
      <c r="AI137" s="141"/>
      <c r="AJ137" s="141"/>
      <c r="AK137" s="141"/>
      <c r="AL137" s="141"/>
      <c r="AM137" s="149"/>
    </row>
    <row r="138" spans="1:39" s="155" customFormat="1" ht="15">
      <c r="A138" s="138"/>
      <c r="B138" s="139"/>
      <c r="C138" s="149"/>
      <c r="D138" s="153"/>
      <c r="E138" s="153"/>
      <c r="F138" s="154"/>
      <c r="H138" s="138"/>
      <c r="I138" s="140"/>
      <c r="J138" s="153"/>
      <c r="O138" s="140"/>
      <c r="P138" s="140"/>
      <c r="Q138" s="140"/>
      <c r="R138" s="140"/>
      <c r="S138" s="140"/>
      <c r="T138" s="140"/>
      <c r="U138" s="140"/>
      <c r="V138" s="140"/>
      <c r="W138" s="140"/>
      <c r="X138" s="140"/>
      <c r="Y138" s="140"/>
      <c r="Z138" s="140"/>
      <c r="AA138" s="140"/>
      <c r="AB138" s="140"/>
      <c r="AC138" s="140"/>
      <c r="AD138" s="156"/>
      <c r="AE138" s="141"/>
      <c r="AF138" s="141"/>
      <c r="AG138" s="141"/>
      <c r="AH138" s="141"/>
      <c r="AI138" s="141"/>
      <c r="AJ138" s="141"/>
      <c r="AK138" s="141"/>
      <c r="AL138" s="141"/>
      <c r="AM138" s="149"/>
    </row>
    <row r="139" spans="1:39" s="155" customFormat="1" ht="15">
      <c r="A139" s="138"/>
      <c r="B139" s="139"/>
      <c r="C139" s="149"/>
      <c r="D139" s="153"/>
      <c r="E139" s="153"/>
      <c r="F139" s="154"/>
      <c r="H139" s="138"/>
      <c r="I139" s="140"/>
      <c r="J139" s="153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  <c r="AA139" s="140"/>
      <c r="AB139" s="140"/>
      <c r="AC139" s="140"/>
      <c r="AD139" s="156"/>
      <c r="AE139" s="141"/>
      <c r="AF139" s="141"/>
      <c r="AG139" s="141"/>
      <c r="AH139" s="141"/>
      <c r="AI139" s="141"/>
      <c r="AJ139" s="141"/>
      <c r="AK139" s="141"/>
      <c r="AL139" s="141"/>
      <c r="AM139" s="149"/>
    </row>
  </sheetData>
  <mergeCells count="120">
    <mergeCell ref="A103:M103"/>
    <mergeCell ref="A102:B102"/>
    <mergeCell ref="A100:D100"/>
    <mergeCell ref="C113:Q113"/>
    <mergeCell ref="C111:G111"/>
    <mergeCell ref="C112:J112"/>
    <mergeCell ref="B110:D110"/>
    <mergeCell ref="A109:E109"/>
    <mergeCell ref="A108:N108"/>
    <mergeCell ref="A107:N107"/>
    <mergeCell ref="A106:G106"/>
    <mergeCell ref="A105:J105"/>
    <mergeCell ref="A104:V104"/>
    <mergeCell ref="E56:M56"/>
    <mergeCell ref="C71:H71"/>
    <mergeCell ref="C72:J72"/>
    <mergeCell ref="D73:I73"/>
    <mergeCell ref="A76:K76"/>
    <mergeCell ref="B59:AG59"/>
    <mergeCell ref="A65:D65"/>
    <mergeCell ref="A67:D67"/>
    <mergeCell ref="B69:O69"/>
    <mergeCell ref="B70:K70"/>
    <mergeCell ref="B62:L62"/>
    <mergeCell ref="C60:I60"/>
    <mergeCell ref="C61:J61"/>
    <mergeCell ref="F57:M57"/>
    <mergeCell ref="C68:R68"/>
    <mergeCell ref="A54:C54"/>
    <mergeCell ref="K28:K29"/>
    <mergeCell ref="A50:A52"/>
    <mergeCell ref="B50:B52"/>
    <mergeCell ref="D50:D52"/>
    <mergeCell ref="E50:E52"/>
    <mergeCell ref="F50:F52"/>
    <mergeCell ref="N14:N17"/>
    <mergeCell ref="I50:I52"/>
    <mergeCell ref="L47:L48"/>
    <mergeCell ref="E35:E36"/>
    <mergeCell ref="F47:F48"/>
    <mergeCell ref="E47:E48"/>
    <mergeCell ref="O3:O4"/>
    <mergeCell ref="L28:L31"/>
    <mergeCell ref="M28:M31"/>
    <mergeCell ref="E28:E31"/>
    <mergeCell ref="M47:M48"/>
    <mergeCell ref="N47:N48"/>
    <mergeCell ref="M42:M45"/>
    <mergeCell ref="L42:L45"/>
    <mergeCell ref="L35:L36"/>
    <mergeCell ref="N42:N45"/>
    <mergeCell ref="M3:M4"/>
    <mergeCell ref="O14:O17"/>
    <mergeCell ref="F14:F17"/>
    <mergeCell ref="E14:E17"/>
    <mergeCell ref="L14:L17"/>
    <mergeCell ref="M14:M17"/>
    <mergeCell ref="O24:O26"/>
    <mergeCell ref="E24:E26"/>
    <mergeCell ref="F24:F26"/>
    <mergeCell ref="K24:K26"/>
    <mergeCell ref="M24:M26"/>
    <mergeCell ref="N24:N26"/>
    <mergeCell ref="K14:K17"/>
    <mergeCell ref="F3:F4"/>
    <mergeCell ref="A3:A4"/>
    <mergeCell ref="B3:B4"/>
    <mergeCell ref="H3:H4"/>
    <mergeCell ref="I3:I4"/>
    <mergeCell ref="A47:A48"/>
    <mergeCell ref="B47:B48"/>
    <mergeCell ref="D47:D48"/>
    <mergeCell ref="A42:A45"/>
    <mergeCell ref="B42:B45"/>
    <mergeCell ref="D42:D45"/>
    <mergeCell ref="F42:F45"/>
    <mergeCell ref="I42:I45"/>
    <mergeCell ref="D3:D4"/>
    <mergeCell ref="A35:A36"/>
    <mergeCell ref="B35:B36"/>
    <mergeCell ref="D35:D36"/>
    <mergeCell ref="F35:F36"/>
    <mergeCell ref="D28:D31"/>
    <mergeCell ref="A14:A17"/>
    <mergeCell ref="B14:B17"/>
    <mergeCell ref="D14:D17"/>
    <mergeCell ref="A81:J81"/>
    <mergeCell ref="A84:I85"/>
    <mergeCell ref="A79:C79"/>
    <mergeCell ref="B82:D82"/>
    <mergeCell ref="C83:F83"/>
    <mergeCell ref="AF1:AM1"/>
    <mergeCell ref="B28:B31"/>
    <mergeCell ref="A28:A31"/>
    <mergeCell ref="O19:O22"/>
    <mergeCell ref="N19:N22"/>
    <mergeCell ref="K19:K22"/>
    <mergeCell ref="F19:F22"/>
    <mergeCell ref="A24:A26"/>
    <mergeCell ref="B24:B26"/>
    <mergeCell ref="D24:D26"/>
    <mergeCell ref="M19:M22"/>
    <mergeCell ref="L19:L22"/>
    <mergeCell ref="A19:A22"/>
    <mergeCell ref="B19:B22"/>
    <mergeCell ref="D19:D22"/>
    <mergeCell ref="E19:E22"/>
    <mergeCell ref="L3:L4"/>
    <mergeCell ref="C3:C4"/>
    <mergeCell ref="E3:E4"/>
    <mergeCell ref="B95:D95"/>
    <mergeCell ref="C96:F96"/>
    <mergeCell ref="A92:B92"/>
    <mergeCell ref="A94:B94"/>
    <mergeCell ref="A89:F89"/>
    <mergeCell ref="B86:D86"/>
    <mergeCell ref="B93:D93"/>
    <mergeCell ref="A88:M88"/>
    <mergeCell ref="A90:J91"/>
    <mergeCell ref="C87:F8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ματσανης ΟΕ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2020-02-08T22:39:06Z</dcterms:created>
  <dcterms:modified xsi:type="dcterms:W3CDTF">2025-09-05T11:58:10Z</dcterms:modified>
</cp:coreProperties>
</file>