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62" sheetId="1" r:id="rId1"/>
    <sheet name="219γ3" sheetId="9" r:id="rId2"/>
  </sheets>
  <calcPr calcId="125725"/>
</workbook>
</file>

<file path=xl/calcChain.xml><?xml version="1.0" encoding="utf-8"?>
<calcChain xmlns="http://schemas.openxmlformats.org/spreadsheetml/2006/main">
  <c r="E9" i="1"/>
  <c r="AM8" i="9"/>
  <c r="AJ11"/>
  <c r="AL10"/>
  <c r="AJ10"/>
  <c r="AJ9"/>
  <c r="AJ8"/>
  <c r="AL8" s="1"/>
</calcChain>
</file>

<file path=xl/sharedStrings.xml><?xml version="1.0" encoding="utf-8"?>
<sst xmlns="http://schemas.openxmlformats.org/spreadsheetml/2006/main" count="119" uniqueCount="67">
  <si>
    <t>αΑ</t>
  </si>
  <si>
    <t>αρ. συμβολ</t>
  </si>
  <si>
    <t>ημερο μηνία</t>
  </si>
  <si>
    <t>πράξη</t>
  </si>
  <si>
    <t>ποσό πράξης</t>
  </si>
  <si>
    <t>ποσό πράξης βάσει ΑΓΑΠΕ</t>
  </si>
  <si>
    <t>υπόλογος</t>
  </si>
  <si>
    <t>περιοχή</t>
  </si>
  <si>
    <t>ΤΟΓΚΑ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</si>
  <si>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</si>
  <si>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</si>
  <si>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</si>
  <si>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</si>
  <si>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</si>
  <si>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</si>
  <si>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</si>
  <si>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</si>
  <si>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</si>
  <si>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</si>
  <si>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διαφυγών ΦΠΑ</t>
  </si>
  <si>
    <t>πράξη βάσει ΑΓΑΠΕ</t>
  </si>
  <si>
    <t>πράξη βάσει ΤΑΝ</t>
  </si>
  <si>
    <t>ποσό πράξης σε €</t>
  </si>
  <si>
    <t>ποσό πράξης βάσει ΤΑΝ</t>
  </si>
  <si>
    <t>θέση στο 219γ3</t>
  </si>
  <si>
    <t>κ-15-17 ελέγχου ΤΑΝ</t>
  </si>
  <si>
    <t>κ-15-17 βάσει  zηλ</t>
  </si>
  <si>
    <t>διαφυγώντς κ-15-17</t>
  </si>
  <si>
    <t>διαφυγόντα ταμεία -χαρτοσημα</t>
  </si>
  <si>
    <t>ΔΕΝ</t>
  </si>
  <si>
    <t>έπρεπε να χρεώσει</t>
  </si>
  <si>
    <t>χρέωσε</t>
  </si>
  <si>
    <t>219γ3</t>
  </si>
  <si>
    <t>219-62</t>
  </si>
  <si>
    <t>καταθεση εγγραφων { 4 γραμματίων συστάσεως παρακαταθήκης</t>
  </si>
  <si>
    <t>πράξη κατάθεσης εγγράφων</t>
  </si>
  <si>
    <t>1.099.692δρχ</t>
  </si>
  <si>
    <t>Λιμενάρια</t>
  </si>
  <si>
    <t>έγινε ανάληψη σε 2 ημέρες με 174</t>
  </si>
  <si>
    <t>πράξη ανάληψης εγγράφων</t>
  </si>
  <si>
    <t>κατάθεση εγράφου { γραμματίου ( συστάσεως παρακαταθήκης</t>
  </si>
  <si>
    <t>17.298.924δρχ</t>
  </si>
  <si>
    <t>έγινε ανάληψη σε 8 ημέρεςμε 470</t>
  </si>
  <si>
    <t>σύσταση ιδρύματος</t>
  </si>
  <si>
    <t>σύσταση ΑΕ ( ναυτική &amp; τουρισμού ) 30έτη {έως 21-8-2012</t>
  </si>
  <si>
    <t>ΑΕ σύσταση</t>
  </si>
  <si>
    <t>γραμματιο ΑΝΑΛΗΨΗ</t>
  </si>
  <si>
    <t>μίσθωση στο ίδρυμα</t>
  </si>
  <si>
    <t>???</t>
  </si>
  <si>
    <t>αξόφληση αγοραπωλησίας</t>
  </si>
  <si>
    <t>δωρεά = 2,65εκ δρχ</t>
  </si>
  <si>
    <t>παππούς</t>
  </si>
  <si>
    <t>μαμά</t>
  </si>
  <si>
    <t>πληρεξούσιο</t>
  </si>
  <si>
    <t>ιδιόγραφος διαθήκη</t>
  </si>
  <si>
    <t>οριζόντιος &amp; δωρεά = 18,15εκ δρχ</t>
  </si>
  <si>
    <t>αγοραπωλσία = 19εκ δρχ</t>
  </si>
  <si>
    <t>αγοραπωλσία = 15εκ δρχ</t>
  </si>
  <si>
    <t>αγοραπωλησία = 5.673€</t>
  </si>
  <si>
    <t>αγοραπωλησία = ???€</t>
  </si>
  <si>
    <t>το 2007</t>
  </si>
  <si>
    <t>αγοραπωλησία = 168.512€</t>
  </si>
  <si>
    <t>2007-10ος</t>
  </si>
  <si>
    <t>youTub επεισόδιο 320β</t>
  </si>
  <si>
    <t>αναληψη εγγραφων { του ..1</t>
  </si>
  <si>
    <t>ανάληψη { γραμματείου συστάσεως παρακαταθήκης …3 συμβόλαιο</t>
  </si>
  <si>
    <t>219-62 = αδερφός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</si>
</sst>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10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u/>
      <sz val="12"/>
      <color rgb="FF0070C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7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43" fontId="5" fillId="0" borderId="1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5" fillId="0" borderId="0" xfId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10" fillId="5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12" fillId="0" borderId="0" xfId="0" applyFont="1"/>
    <xf numFmtId="0" fontId="2" fillId="0" borderId="0" xfId="0" applyFont="1"/>
    <xf numFmtId="164" fontId="0" fillId="0" borderId="0" xfId="1" applyNumberFormat="1" applyFont="1"/>
    <xf numFmtId="0" fontId="11" fillId="4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4" fillId="0" borderId="0" xfId="0" applyFont="1"/>
    <xf numFmtId="0" fontId="0" fillId="0" borderId="0" xfId="0" applyFill="1"/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6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164" fontId="2" fillId="0" borderId="0" xfId="1" applyNumberFormat="1" applyFont="1"/>
    <xf numFmtId="14" fontId="0" fillId="0" borderId="0" xfId="1" applyNumberFormat="1" applyFont="1" applyFill="1" applyAlignment="1">
      <alignment horizontal="center"/>
    </xf>
    <xf numFmtId="14" fontId="0" fillId="0" borderId="0" xfId="1" applyNumberFormat="1" applyFont="1" applyFill="1"/>
    <xf numFmtId="164" fontId="14" fillId="0" borderId="13" xfId="1" applyNumberFormat="1" applyFont="1" applyFill="1" applyBorder="1" applyAlignment="1">
      <alignment horizontal="center" vertical="center"/>
    </xf>
    <xf numFmtId="14" fontId="3" fillId="0" borderId="14" xfId="1" applyNumberFormat="1" applyFont="1" applyFill="1" applyBorder="1" applyAlignment="1">
      <alignment horizontal="center" vertical="center"/>
    </xf>
    <xf numFmtId="0" fontId="3" fillId="0" borderId="14" xfId="0" applyFont="1" applyFill="1" applyBorder="1"/>
    <xf numFmtId="0" fontId="5" fillId="0" borderId="14" xfId="0" applyFont="1" applyFill="1" applyBorder="1" applyAlignment="1">
      <alignment horizontal="center" wrapText="1"/>
    </xf>
    <xf numFmtId="164" fontId="5" fillId="0" borderId="14" xfId="1" applyNumberFormat="1" applyFont="1" applyFill="1" applyBorder="1" applyAlignment="1">
      <alignment horizontal="right" wrapText="1"/>
    </xf>
    <xf numFmtId="43" fontId="5" fillId="0" borderId="14" xfId="1" applyFont="1" applyFill="1" applyBorder="1" applyAlignment="1">
      <alignment horizontal="right" wrapText="1"/>
    </xf>
    <xf numFmtId="43" fontId="5" fillId="0" borderId="15" xfId="1" applyFont="1" applyFill="1" applyBorder="1" applyAlignment="1">
      <alignment horizontal="center"/>
    </xf>
    <xf numFmtId="43" fontId="5" fillId="0" borderId="15" xfId="1" applyFont="1" applyFill="1" applyBorder="1"/>
    <xf numFmtId="43" fontId="5" fillId="7" borderId="15" xfId="1" applyFont="1" applyFill="1" applyBorder="1"/>
    <xf numFmtId="164" fontId="5" fillId="0" borderId="15" xfId="1" applyNumberFormat="1" applyFont="1" applyFill="1" applyBorder="1"/>
    <xf numFmtId="43" fontId="5" fillId="8" borderId="15" xfId="1" applyFont="1" applyFill="1" applyBorder="1"/>
    <xf numFmtId="164" fontId="5" fillId="0" borderId="15" xfId="1" applyNumberFormat="1" applyFont="1" applyBorder="1"/>
    <xf numFmtId="0" fontId="15" fillId="0" borderId="0" xfId="0" applyFont="1"/>
    <xf numFmtId="164" fontId="14" fillId="0" borderId="17" xfId="1" applyNumberFormat="1" applyFont="1" applyFill="1" applyBorder="1" applyAlignment="1">
      <alignment vertical="center"/>
    </xf>
    <xf numFmtId="14" fontId="3" fillId="0" borderId="5" xfId="1" applyNumberFormat="1" applyFont="1" applyFill="1" applyBorder="1" applyAlignment="1">
      <alignment vertical="center"/>
    </xf>
    <xf numFmtId="0" fontId="3" fillId="0" borderId="5" xfId="0" applyFont="1" applyFill="1" applyBorder="1"/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right" wrapText="1"/>
    </xf>
    <xf numFmtId="43" fontId="5" fillId="0" borderId="5" xfId="1" applyFont="1" applyFill="1" applyBorder="1" applyAlignment="1">
      <alignment horizontal="right" wrapText="1"/>
    </xf>
    <xf numFmtId="43" fontId="5" fillId="0" borderId="5" xfId="1" applyFont="1" applyFill="1" applyBorder="1" applyAlignment="1">
      <alignment horizontal="center"/>
    </xf>
    <xf numFmtId="43" fontId="5" fillId="0" borderId="5" xfId="1" applyFont="1" applyFill="1" applyBorder="1"/>
    <xf numFmtId="43" fontId="5" fillId="7" borderId="5" xfId="1" applyFont="1" applyFill="1" applyBorder="1"/>
    <xf numFmtId="164" fontId="5" fillId="0" borderId="5" xfId="1" applyNumberFormat="1" applyFont="1" applyFill="1" applyBorder="1"/>
    <xf numFmtId="43" fontId="5" fillId="8" borderId="5" xfId="1" applyFont="1" applyFill="1" applyBorder="1"/>
    <xf numFmtId="164" fontId="5" fillId="0" borderId="5" xfId="1" applyNumberFormat="1" applyFont="1" applyBorder="1"/>
    <xf numFmtId="14" fontId="0" fillId="0" borderId="0" xfId="1" applyNumberFormat="1" applyFont="1" applyFill="1" applyBorder="1" applyAlignment="1"/>
    <xf numFmtId="164" fontId="2" fillId="0" borderId="0" xfId="1" applyNumberFormat="1" applyFont="1" applyFill="1"/>
    <xf numFmtId="164" fontId="16" fillId="0" borderId="0" xfId="1" applyNumberFormat="1" applyFont="1"/>
    <xf numFmtId="164" fontId="17" fillId="0" borderId="0" xfId="1" applyNumberFormat="1" applyFont="1" applyFill="1" applyAlignment="1"/>
    <xf numFmtId="14" fontId="0" fillId="0" borderId="0" xfId="0" applyNumberFormat="1"/>
    <xf numFmtId="164" fontId="0" fillId="3" borderId="0" xfId="1" applyNumberFormat="1" applyFon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0" fontId="18" fillId="0" borderId="0" xfId="0" applyFont="1"/>
    <xf numFmtId="43" fontId="4" fillId="0" borderId="0" xfId="0" applyNumberFormat="1" applyFont="1"/>
    <xf numFmtId="0" fontId="0" fillId="3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3" borderId="10" xfId="1" applyNumberFormat="1" applyFont="1" applyFill="1" applyBorder="1" applyAlignment="1">
      <alignment horizontal="center" textRotation="68"/>
    </xf>
    <xf numFmtId="164" fontId="0" fillId="4" borderId="10" xfId="1" applyNumberFormat="1" applyFont="1" applyFill="1" applyBorder="1" applyAlignment="1">
      <alignment horizontal="center" textRotation="65"/>
    </xf>
    <xf numFmtId="164" fontId="7" fillId="3" borderId="2" xfId="1" applyNumberFormat="1" applyFont="1" applyFill="1" applyBorder="1" applyAlignment="1">
      <alignment horizontal="right" textRotation="7"/>
    </xf>
    <xf numFmtId="164" fontId="7" fillId="3" borderId="6" xfId="1" applyNumberFormat="1" applyFont="1" applyFill="1" applyBorder="1" applyAlignment="1">
      <alignment horizontal="right" textRotation="7"/>
    </xf>
    <xf numFmtId="164" fontId="7" fillId="4" borderId="2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164" fontId="7" fillId="4" borderId="6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43" fontId="7" fillId="3" borderId="9" xfId="1" applyFont="1" applyFill="1" applyBorder="1" applyAlignment="1">
      <alignment horizontal="center"/>
    </xf>
    <xf numFmtId="43" fontId="7" fillId="3" borderId="8" xfId="1" applyFont="1" applyFill="1" applyBorder="1" applyAlignment="1">
      <alignment horizontal="center"/>
    </xf>
    <xf numFmtId="43" fontId="7" fillId="3" borderId="11" xfId="1" applyFont="1" applyFill="1" applyBorder="1" applyAlignment="1">
      <alignment horizontal="center"/>
    </xf>
    <xf numFmtId="43" fontId="7" fillId="3" borderId="12" xfId="1" applyFont="1" applyFill="1" applyBorder="1" applyAlignment="1">
      <alignment horizontal="center"/>
    </xf>
    <xf numFmtId="14" fontId="6" fillId="0" borderId="16" xfId="1" applyNumberFormat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4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34"/>
  <sheetViews>
    <sheetView tabSelected="1" workbookViewId="0">
      <selection activeCell="F38" sqref="F38"/>
    </sheetView>
  </sheetViews>
  <sheetFormatPr defaultRowHeight="15"/>
  <cols>
    <col min="3" max="3" width="10.44140625" bestFit="1" customWidth="1"/>
    <col min="4" max="4" width="9.88671875" style="21" bestFit="1" customWidth="1"/>
    <col min="5" max="5" width="11.44140625" bestFit="1" customWidth="1"/>
    <col min="6" max="6" width="9.88671875" bestFit="1" customWidth="1"/>
    <col min="7" max="7" width="46.5546875" bestFit="1" customWidth="1"/>
    <col min="8" max="8" width="21.44140625" bestFit="1" customWidth="1"/>
    <col min="10" max="10" width="11.44140625" bestFit="1" customWidth="1"/>
  </cols>
  <sheetData>
    <row r="3" spans="2:14" ht="15.75">
      <c r="C3" s="20" t="s">
        <v>16</v>
      </c>
      <c r="D3" s="38"/>
      <c r="E3" s="20" t="s">
        <v>17</v>
      </c>
      <c r="F3" s="20" t="s">
        <v>18</v>
      </c>
    </row>
    <row r="4" spans="2:14" ht="15.75" customHeight="1">
      <c r="B4" s="75" t="s">
        <v>32</v>
      </c>
      <c r="C4" s="21">
        <v>1</v>
      </c>
      <c r="D4" s="66">
        <v>36138</v>
      </c>
      <c r="E4" s="69">
        <v>4175</v>
      </c>
      <c r="F4" s="76">
        <v>45844</v>
      </c>
    </row>
    <row r="5" spans="2:14" s="25" customFormat="1" ht="15.75">
      <c r="B5" s="75"/>
      <c r="C5" s="26">
        <v>2</v>
      </c>
      <c r="D5" s="39">
        <v>36139</v>
      </c>
      <c r="E5" s="67">
        <v>281</v>
      </c>
      <c r="F5" s="76"/>
      <c r="G5"/>
      <c r="N5"/>
    </row>
    <row r="6" spans="2:14" s="25" customFormat="1" ht="15.75">
      <c r="B6" s="75"/>
      <c r="C6" s="26">
        <v>3</v>
      </c>
      <c r="D6" s="39">
        <v>36336</v>
      </c>
      <c r="E6" s="67">
        <v>55935</v>
      </c>
      <c r="F6" s="76">
        <v>45846</v>
      </c>
      <c r="G6"/>
      <c r="N6"/>
    </row>
    <row r="7" spans="2:14" s="25" customFormat="1" ht="15.75">
      <c r="B7" s="75"/>
      <c r="C7" s="27">
        <v>4</v>
      </c>
      <c r="D7" s="40">
        <v>36343</v>
      </c>
      <c r="E7" s="67">
        <v>1057</v>
      </c>
      <c r="F7" s="76"/>
      <c r="G7"/>
      <c r="N7"/>
    </row>
    <row r="8" spans="2:14">
      <c r="C8" s="21"/>
    </row>
    <row r="9" spans="2:14" ht="20.25">
      <c r="E9" s="68">
        <f>SUM(E4:E8)</f>
        <v>61448</v>
      </c>
    </row>
    <row r="13" spans="2:14" ht="15.75">
      <c r="D13" s="77" t="s">
        <v>51</v>
      </c>
      <c r="E13" s="71" t="s">
        <v>48</v>
      </c>
      <c r="F13" s="70">
        <v>29743</v>
      </c>
      <c r="G13" t="s">
        <v>43</v>
      </c>
      <c r="H13" s="73" t="s">
        <v>63</v>
      </c>
    </row>
    <row r="14" spans="2:14">
      <c r="D14" s="77"/>
      <c r="E14" s="71" t="s">
        <v>48</v>
      </c>
      <c r="F14" s="70">
        <v>30184</v>
      </c>
      <c r="G14" t="s">
        <v>44</v>
      </c>
    </row>
    <row r="15" spans="2:14">
      <c r="D15" s="77"/>
      <c r="E15" s="71" t="s">
        <v>48</v>
      </c>
      <c r="F15">
        <v>1984</v>
      </c>
      <c r="G15" t="s">
        <v>45</v>
      </c>
    </row>
    <row r="16" spans="2:14">
      <c r="D16" s="77"/>
      <c r="E16" s="71" t="s">
        <v>48</v>
      </c>
      <c r="F16">
        <v>1989</v>
      </c>
      <c r="G16" t="s">
        <v>43</v>
      </c>
    </row>
    <row r="17" spans="4:7">
      <c r="D17" s="77"/>
      <c r="E17" s="71" t="s">
        <v>48</v>
      </c>
      <c r="F17">
        <v>1990</v>
      </c>
      <c r="G17" t="s">
        <v>43</v>
      </c>
    </row>
    <row r="18" spans="4:7">
      <c r="D18" s="77"/>
      <c r="E18" s="71" t="s">
        <v>48</v>
      </c>
      <c r="F18">
        <v>1991</v>
      </c>
      <c r="G18" t="s">
        <v>43</v>
      </c>
    </row>
    <row r="19" spans="4:7">
      <c r="D19" s="77"/>
      <c r="E19" s="71" t="s">
        <v>48</v>
      </c>
      <c r="F19">
        <v>1992</v>
      </c>
      <c r="G19" t="s">
        <v>43</v>
      </c>
    </row>
    <row r="20" spans="4:7">
      <c r="D20" s="77"/>
      <c r="E20" s="71" t="s">
        <v>48</v>
      </c>
      <c r="F20">
        <v>1993</v>
      </c>
      <c r="G20" t="s">
        <v>43</v>
      </c>
    </row>
    <row r="21" spans="4:7">
      <c r="D21" s="77"/>
      <c r="E21" s="71" t="s">
        <v>48</v>
      </c>
      <c r="F21">
        <v>1997</v>
      </c>
      <c r="G21" t="s">
        <v>57</v>
      </c>
    </row>
    <row r="22" spans="4:7">
      <c r="D22" s="77"/>
      <c r="E22" s="71" t="s">
        <v>48</v>
      </c>
      <c r="F22">
        <v>1997</v>
      </c>
      <c r="G22" t="s">
        <v>49</v>
      </c>
    </row>
    <row r="23" spans="4:7">
      <c r="D23" s="77"/>
      <c r="E23" s="71" t="s">
        <v>48</v>
      </c>
      <c r="F23">
        <v>1997</v>
      </c>
      <c r="G23" t="s">
        <v>46</v>
      </c>
    </row>
    <row r="24" spans="4:7">
      <c r="D24" s="77"/>
      <c r="E24" s="71" t="s">
        <v>48</v>
      </c>
      <c r="F24">
        <v>1998</v>
      </c>
      <c r="G24" t="s">
        <v>50</v>
      </c>
    </row>
    <row r="25" spans="4:7">
      <c r="D25" s="77"/>
      <c r="E25" s="71" t="s">
        <v>48</v>
      </c>
      <c r="F25">
        <v>1998</v>
      </c>
      <c r="G25" t="s">
        <v>46</v>
      </c>
    </row>
    <row r="26" spans="4:7">
      <c r="D26" s="77"/>
      <c r="E26" s="71" t="s">
        <v>48</v>
      </c>
      <c r="F26">
        <v>1998</v>
      </c>
      <c r="G26" t="s">
        <v>53</v>
      </c>
    </row>
    <row r="27" spans="4:7">
      <c r="D27" s="77"/>
      <c r="E27" s="71" t="s">
        <v>48</v>
      </c>
      <c r="F27">
        <v>1998</v>
      </c>
      <c r="G27" t="s">
        <v>47</v>
      </c>
    </row>
    <row r="28" spans="4:7">
      <c r="D28" s="78" t="s">
        <v>52</v>
      </c>
      <c r="E28" s="72" t="s">
        <v>48</v>
      </c>
      <c r="F28" s="70">
        <v>36159</v>
      </c>
      <c r="G28" t="s">
        <v>54</v>
      </c>
    </row>
    <row r="29" spans="4:7">
      <c r="D29" s="78"/>
      <c r="E29" s="72" t="s">
        <v>48</v>
      </c>
      <c r="F29" s="70">
        <v>36392</v>
      </c>
      <c r="G29" t="s">
        <v>55</v>
      </c>
    </row>
    <row r="30" spans="4:7">
      <c r="D30" s="78"/>
      <c r="E30" s="72" t="s">
        <v>48</v>
      </c>
      <c r="F30" s="70">
        <v>37256</v>
      </c>
      <c r="G30" t="s">
        <v>56</v>
      </c>
    </row>
    <row r="31" spans="4:7">
      <c r="D31" s="78"/>
      <c r="E31" s="72" t="s">
        <v>48</v>
      </c>
      <c r="F31" s="70">
        <v>37805</v>
      </c>
      <c r="G31" t="s">
        <v>58</v>
      </c>
    </row>
    <row r="32" spans="4:7">
      <c r="D32" s="78"/>
      <c r="E32" s="72" t="s">
        <v>48</v>
      </c>
      <c r="F32" s="70" t="s">
        <v>60</v>
      </c>
      <c r="G32" t="s">
        <v>59</v>
      </c>
    </row>
    <row r="33" spans="4:7">
      <c r="D33" s="78"/>
      <c r="E33" s="72" t="s">
        <v>48</v>
      </c>
      <c r="F33" s="70" t="s">
        <v>62</v>
      </c>
      <c r="G33" t="s">
        <v>61</v>
      </c>
    </row>
    <row r="34" spans="4:7">
      <c r="D34" s="78"/>
      <c r="E34" s="72" t="s">
        <v>48</v>
      </c>
      <c r="F34" s="70">
        <v>39597</v>
      </c>
      <c r="G34" t="s">
        <v>53</v>
      </c>
    </row>
  </sheetData>
  <mergeCells count="5">
    <mergeCell ref="B4:B7"/>
    <mergeCell ref="F4:F5"/>
    <mergeCell ref="F6:F7"/>
    <mergeCell ref="D13:D27"/>
    <mergeCell ref="D28:D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19"/>
  <sheetViews>
    <sheetView workbookViewId="0">
      <selection activeCell="B15" sqref="B15"/>
    </sheetView>
  </sheetViews>
  <sheetFormatPr defaultRowHeight="11.25"/>
  <cols>
    <col min="1" max="1" width="5.21875" style="24" bestFit="1" customWidth="1"/>
    <col min="2" max="2" width="7" style="24" customWidth="1"/>
    <col min="3" max="3" width="7.88671875" style="24" bestFit="1" customWidth="1"/>
    <col min="4" max="4" width="44.77734375" style="24" bestFit="1" customWidth="1"/>
    <col min="5" max="5" width="37.5546875" style="24" customWidth="1"/>
    <col min="6" max="6" width="16.5546875" style="24" customWidth="1"/>
    <col min="7" max="7" width="12.44140625" style="24" customWidth="1"/>
    <col min="8" max="12" width="10.21875" style="24" customWidth="1"/>
    <col min="13" max="13" width="12.33203125" style="24" bestFit="1" customWidth="1"/>
    <col min="14" max="14" width="11.88671875" style="24" bestFit="1" customWidth="1"/>
    <col min="15" max="15" width="8.6640625" style="24" bestFit="1" customWidth="1"/>
    <col min="16" max="17" width="10" style="24" bestFit="1" customWidth="1"/>
    <col min="18" max="18" width="5.109375" style="24" bestFit="1" customWidth="1"/>
    <col min="19" max="19" width="9.21875" style="24" bestFit="1" customWidth="1"/>
    <col min="20" max="20" width="9.77734375" style="24" customWidth="1"/>
    <col min="21" max="21" width="7" style="24" bestFit="1" customWidth="1"/>
    <col min="22" max="22" width="11.77734375" style="24" bestFit="1" customWidth="1"/>
    <col min="23" max="24" width="9.77734375" style="24" customWidth="1"/>
    <col min="25" max="25" width="9.21875" style="24" bestFit="1" customWidth="1"/>
    <col min="26" max="26" width="8.33203125" style="24" customWidth="1"/>
    <col min="27" max="27" width="8.44140625" style="24" bestFit="1" customWidth="1"/>
    <col min="28" max="28" width="6.77734375" style="24" bestFit="1" customWidth="1"/>
    <col min="29" max="31" width="8.44140625" style="24" customWidth="1"/>
    <col min="32" max="33" width="8.5546875" style="24" customWidth="1"/>
    <col min="34" max="34" width="8.44140625" style="24" bestFit="1" customWidth="1"/>
    <col min="35" max="35" width="9.21875" style="24" bestFit="1" customWidth="1"/>
    <col min="36" max="36" width="10" style="24" bestFit="1" customWidth="1"/>
    <col min="37" max="37" width="9.21875" style="24" customWidth="1"/>
    <col min="38" max="39" width="10" style="24" bestFit="1" customWidth="1"/>
    <col min="40" max="40" width="22.88671875" style="24" bestFit="1" customWidth="1"/>
    <col min="41" max="16384" width="8.88671875" style="24"/>
  </cols>
  <sheetData>
    <row r="1" spans="1:40" s="19" customFormat="1" ht="39.75" thickBot="1">
      <c r="A1" s="10" t="s">
        <v>0</v>
      </c>
      <c r="B1" s="10" t="s">
        <v>1</v>
      </c>
      <c r="C1" s="11" t="s">
        <v>2</v>
      </c>
      <c r="D1" s="13" t="s">
        <v>3</v>
      </c>
      <c r="E1" s="13" t="s">
        <v>20</v>
      </c>
      <c r="F1" s="13" t="s">
        <v>21</v>
      </c>
      <c r="G1" s="13" t="s">
        <v>4</v>
      </c>
      <c r="H1" s="10" t="s">
        <v>22</v>
      </c>
      <c r="I1" s="10" t="s">
        <v>5</v>
      </c>
      <c r="J1" s="10" t="s">
        <v>22</v>
      </c>
      <c r="K1" s="10" t="s">
        <v>23</v>
      </c>
      <c r="L1" s="10" t="s">
        <v>22</v>
      </c>
      <c r="M1" s="13" t="s">
        <v>6</v>
      </c>
      <c r="N1" s="13" t="s">
        <v>7</v>
      </c>
      <c r="O1" s="12" t="s">
        <v>24</v>
      </c>
      <c r="P1" s="14" t="s">
        <v>30</v>
      </c>
      <c r="Q1" s="22" t="s">
        <v>31</v>
      </c>
      <c r="R1" s="15" t="s">
        <v>8</v>
      </c>
      <c r="S1" s="28" t="s">
        <v>9</v>
      </c>
      <c r="T1" s="15" t="s">
        <v>10</v>
      </c>
      <c r="U1" s="28" t="s">
        <v>9</v>
      </c>
      <c r="V1" s="23" t="s">
        <v>25</v>
      </c>
      <c r="W1" s="18" t="s">
        <v>26</v>
      </c>
      <c r="X1" s="29" t="s">
        <v>27</v>
      </c>
      <c r="Y1" s="28" t="s">
        <v>9</v>
      </c>
      <c r="Z1" s="16" t="s">
        <v>28</v>
      </c>
      <c r="AA1" s="28" t="s">
        <v>9</v>
      </c>
      <c r="AB1" s="16" t="s">
        <v>19</v>
      </c>
      <c r="AC1" s="28" t="s">
        <v>9</v>
      </c>
      <c r="AD1" s="16" t="s">
        <v>11</v>
      </c>
      <c r="AE1" s="28" t="s">
        <v>9</v>
      </c>
      <c r="AF1" s="17" t="s">
        <v>12</v>
      </c>
      <c r="AG1" s="30" t="s">
        <v>9</v>
      </c>
      <c r="AH1" s="18" t="s">
        <v>13</v>
      </c>
      <c r="AI1" s="28" t="s">
        <v>9</v>
      </c>
      <c r="AJ1" s="13" t="s">
        <v>14</v>
      </c>
      <c r="AK1" s="37" t="s">
        <v>15</v>
      </c>
      <c r="AL1" s="13" t="s">
        <v>14</v>
      </c>
      <c r="AM1" s="13" t="s">
        <v>14</v>
      </c>
    </row>
    <row r="7" spans="1:40" s="8" customFormat="1" ht="25.5" customHeight="1" thickBot="1">
      <c r="A7" s="1"/>
      <c r="B7" s="31"/>
      <c r="C7" s="32"/>
      <c r="D7" s="33"/>
      <c r="E7" s="33"/>
      <c r="F7" s="33"/>
      <c r="G7" s="34"/>
      <c r="H7" s="34"/>
      <c r="I7" s="34"/>
      <c r="J7" s="34"/>
      <c r="K7" s="34"/>
      <c r="L7" s="34"/>
      <c r="M7" s="35"/>
      <c r="N7" s="35"/>
      <c r="O7" s="33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40" s="8" customFormat="1" ht="12.75">
      <c r="A8" s="94" t="s">
        <v>33</v>
      </c>
      <c r="B8" s="41">
        <v>1</v>
      </c>
      <c r="C8" s="42">
        <v>36138</v>
      </c>
      <c r="D8" s="43" t="s">
        <v>34</v>
      </c>
      <c r="E8" s="44" t="s">
        <v>35</v>
      </c>
      <c r="F8" s="36" t="s">
        <v>29</v>
      </c>
      <c r="G8" s="45" t="s">
        <v>36</v>
      </c>
      <c r="H8" s="46">
        <v>3227.27</v>
      </c>
      <c r="I8" s="44">
        <v>0</v>
      </c>
      <c r="J8" s="44">
        <v>0</v>
      </c>
      <c r="K8" s="36" t="s">
        <v>29</v>
      </c>
      <c r="L8" s="44">
        <v>0</v>
      </c>
      <c r="M8" s="84" t="s">
        <v>33</v>
      </c>
      <c r="N8" s="84" t="s">
        <v>37</v>
      </c>
      <c r="O8" s="86" t="s">
        <v>33</v>
      </c>
      <c r="P8" s="47">
        <v>105.94952311078504</v>
      </c>
      <c r="Q8" s="48">
        <v>18.934702861335289</v>
      </c>
      <c r="R8" s="49"/>
      <c r="S8" s="49"/>
      <c r="T8" s="48">
        <v>87.014820249449755</v>
      </c>
      <c r="U8" s="50">
        <v>2087</v>
      </c>
      <c r="V8" s="36" t="s">
        <v>29</v>
      </c>
      <c r="W8" s="48">
        <v>41.95</v>
      </c>
      <c r="X8" s="48">
        <v>41.95</v>
      </c>
      <c r="Y8" s="50">
        <v>1006</v>
      </c>
      <c r="Z8" s="48">
        <v>6.7012343360234778</v>
      </c>
      <c r="AA8" s="50">
        <v>161</v>
      </c>
      <c r="AB8" s="51"/>
      <c r="AC8" s="51"/>
      <c r="AD8" s="48">
        <v>13.688895671313277</v>
      </c>
      <c r="AE8" s="50">
        <v>328</v>
      </c>
      <c r="AF8" s="88" t="s">
        <v>10</v>
      </c>
      <c r="AG8" s="89"/>
      <c r="AH8" s="48">
        <v>174.02964049889951</v>
      </c>
      <c r="AI8" s="50">
        <v>4175</v>
      </c>
      <c r="AJ8" s="52">
        <f>AI8</f>
        <v>4175</v>
      </c>
      <c r="AK8" s="92">
        <v>45844</v>
      </c>
      <c r="AL8" s="79">
        <f>AJ8+AJ9</f>
        <v>4456</v>
      </c>
      <c r="AM8" s="81">
        <f>AL8+AL10</f>
        <v>61448</v>
      </c>
      <c r="AN8" s="53" t="s">
        <v>38</v>
      </c>
    </row>
    <row r="9" spans="1:40" s="8" customFormat="1" ht="15.75" customHeight="1" thickBot="1">
      <c r="A9" s="95"/>
      <c r="B9" s="54">
        <v>2</v>
      </c>
      <c r="C9" s="55">
        <v>36139</v>
      </c>
      <c r="D9" s="56" t="s">
        <v>64</v>
      </c>
      <c r="E9" s="57" t="s">
        <v>39</v>
      </c>
      <c r="F9" s="57"/>
      <c r="G9" s="58"/>
      <c r="H9" s="59"/>
      <c r="I9" s="58"/>
      <c r="J9" s="59"/>
      <c r="K9" s="58"/>
      <c r="L9" s="59"/>
      <c r="M9" s="85"/>
      <c r="N9" s="85"/>
      <c r="O9" s="87"/>
      <c r="P9" s="60">
        <v>24.7982391782832</v>
      </c>
      <c r="Q9" s="61">
        <v>18.934702861335289</v>
      </c>
      <c r="R9" s="62"/>
      <c r="S9" s="62"/>
      <c r="T9" s="61">
        <v>5.8635363169479087</v>
      </c>
      <c r="U9" s="63">
        <v>141</v>
      </c>
      <c r="V9" s="61"/>
      <c r="W9" s="61"/>
      <c r="X9" s="61"/>
      <c r="Y9" s="63"/>
      <c r="Z9" s="61">
        <v>0.58694057226705798</v>
      </c>
      <c r="AA9" s="63">
        <v>14</v>
      </c>
      <c r="AB9" s="64"/>
      <c r="AC9" s="64"/>
      <c r="AD9" s="61">
        <v>1.9298606016140867</v>
      </c>
      <c r="AE9" s="63">
        <v>46</v>
      </c>
      <c r="AF9" s="90"/>
      <c r="AG9" s="91"/>
      <c r="AH9" s="61">
        <v>11.727072633895817</v>
      </c>
      <c r="AI9" s="63">
        <v>281</v>
      </c>
      <c r="AJ9" s="65">
        <f>AI9</f>
        <v>281</v>
      </c>
      <c r="AK9" s="93"/>
      <c r="AL9" s="80"/>
      <c r="AM9" s="82"/>
    </row>
    <row r="10" spans="1:40" s="8" customFormat="1" ht="15" customHeight="1">
      <c r="A10" s="95"/>
      <c r="B10" s="41">
        <v>3</v>
      </c>
      <c r="C10" s="42">
        <v>36336</v>
      </c>
      <c r="D10" s="43" t="s">
        <v>40</v>
      </c>
      <c r="E10" s="44" t="s">
        <v>35</v>
      </c>
      <c r="F10" s="36" t="s">
        <v>29</v>
      </c>
      <c r="G10" s="45" t="s">
        <v>41</v>
      </c>
      <c r="H10" s="46">
        <v>50767.199999999997</v>
      </c>
      <c r="I10" s="44">
        <v>0</v>
      </c>
      <c r="J10" s="44">
        <v>0</v>
      </c>
      <c r="K10" s="36" t="s">
        <v>29</v>
      </c>
      <c r="L10" s="44">
        <v>0</v>
      </c>
      <c r="M10" s="84" t="s">
        <v>66</v>
      </c>
      <c r="N10" s="84" t="s">
        <v>37</v>
      </c>
      <c r="O10" s="86" t="s">
        <v>33</v>
      </c>
      <c r="P10" s="47">
        <v>1308.8278796771826</v>
      </c>
      <c r="Q10" s="48">
        <v>13.077035950110051</v>
      </c>
      <c r="R10" s="49"/>
      <c r="S10" s="49"/>
      <c r="T10" s="48">
        <v>1295.7508437270726</v>
      </c>
      <c r="U10" s="50">
        <v>27968</v>
      </c>
      <c r="V10" s="36" t="s">
        <v>29</v>
      </c>
      <c r="W10" s="48">
        <v>659.97362289068235</v>
      </c>
      <c r="X10" s="48">
        <v>659.97362289068235</v>
      </c>
      <c r="Y10" s="50">
        <v>14245</v>
      </c>
      <c r="Z10" s="48">
        <v>92.041271313279537</v>
      </c>
      <c r="AA10" s="50">
        <v>1987</v>
      </c>
      <c r="AB10" s="51"/>
      <c r="AC10" s="51"/>
      <c r="AD10" s="48">
        <v>190.82120733675717</v>
      </c>
      <c r="AE10" s="50">
        <v>4119</v>
      </c>
      <c r="AF10" s="88" t="s">
        <v>10</v>
      </c>
      <c r="AG10" s="89"/>
      <c r="AH10" s="48">
        <v>2591.5016874541452</v>
      </c>
      <c r="AI10" s="50">
        <v>55935</v>
      </c>
      <c r="AJ10" s="52">
        <f>AI10</f>
        <v>55935</v>
      </c>
      <c r="AK10" s="92">
        <v>45846</v>
      </c>
      <c r="AL10" s="79">
        <f>AJ10+AJ11</f>
        <v>56992</v>
      </c>
      <c r="AM10" s="82"/>
      <c r="AN10" s="53" t="s">
        <v>42</v>
      </c>
    </row>
    <row r="11" spans="1:40" s="8" customFormat="1" ht="15.75" customHeight="1" thickBot="1">
      <c r="A11" s="96"/>
      <c r="B11" s="54">
        <v>4</v>
      </c>
      <c r="C11" s="55">
        <v>36343</v>
      </c>
      <c r="D11" s="56" t="s">
        <v>65</v>
      </c>
      <c r="E11" s="57" t="s">
        <v>39</v>
      </c>
      <c r="F11" s="57"/>
      <c r="G11" s="58"/>
      <c r="H11" s="59"/>
      <c r="I11" s="58"/>
      <c r="J11" s="59"/>
      <c r="K11" s="58"/>
      <c r="L11" s="59"/>
      <c r="M11" s="85"/>
      <c r="N11" s="85"/>
      <c r="O11" s="87"/>
      <c r="P11" s="60">
        <v>38.004402054292001</v>
      </c>
      <c r="Q11" s="61">
        <v>13.077035950110051</v>
      </c>
      <c r="R11" s="62"/>
      <c r="S11" s="62"/>
      <c r="T11" s="61">
        <v>24.927366104181953</v>
      </c>
      <c r="U11" s="63">
        <v>529</v>
      </c>
      <c r="V11" s="61"/>
      <c r="W11" s="61">
        <v>0</v>
      </c>
      <c r="X11" s="61"/>
      <c r="Y11" s="63"/>
      <c r="Z11" s="61">
        <v>0.35509904622157007</v>
      </c>
      <c r="AA11" s="63">
        <v>8</v>
      </c>
      <c r="AB11" s="64"/>
      <c r="AC11" s="64"/>
      <c r="AD11" s="61">
        <v>7.5662509170946439</v>
      </c>
      <c r="AE11" s="63">
        <v>161</v>
      </c>
      <c r="AF11" s="90"/>
      <c r="AG11" s="91"/>
      <c r="AH11" s="61">
        <v>49.854732208363906</v>
      </c>
      <c r="AI11" s="63">
        <v>1057</v>
      </c>
      <c r="AJ11" s="65">
        <f>AI11</f>
        <v>1057</v>
      </c>
      <c r="AK11" s="93"/>
      <c r="AL11" s="80"/>
      <c r="AM11" s="83"/>
    </row>
    <row r="12" spans="1:40" s="8" customFormat="1" ht="12.75">
      <c r="A12" s="1"/>
      <c r="B12" s="1"/>
      <c r="C12" s="2"/>
      <c r="D12" s="9"/>
      <c r="E12" s="9"/>
      <c r="F12" s="9"/>
      <c r="G12" s="3"/>
      <c r="H12" s="3"/>
      <c r="I12" s="3"/>
      <c r="J12" s="3"/>
      <c r="K12" s="3"/>
      <c r="L12" s="3"/>
      <c r="M12" s="4"/>
      <c r="N12" s="4"/>
      <c r="O12" s="9"/>
      <c r="P12" s="6"/>
      <c r="Q12" s="7"/>
      <c r="R12" s="6"/>
      <c r="S12" s="6"/>
      <c r="T12" s="6"/>
      <c r="U12" s="6"/>
      <c r="V12" s="6"/>
      <c r="W12" s="6"/>
      <c r="X12" s="6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40" ht="12.75">
      <c r="AM13" s="8"/>
    </row>
    <row r="14" spans="1:40" ht="12.75"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M14" s="8"/>
    </row>
    <row r="15" spans="1:40" ht="12.75">
      <c r="AM15" s="8"/>
    </row>
    <row r="16" spans="1:40" ht="12.75">
      <c r="Q16" s="74"/>
      <c r="AM16" s="8"/>
    </row>
    <row r="17" spans="39:39" ht="12.75">
      <c r="AM17" s="8"/>
    </row>
    <row r="18" spans="39:39" ht="12.75">
      <c r="AM18" s="8"/>
    </row>
    <row r="19" spans="39:39" ht="12.75">
      <c r="AM19" s="8"/>
    </row>
  </sheetData>
  <mergeCells count="14">
    <mergeCell ref="A8:A11"/>
    <mergeCell ref="M8:M9"/>
    <mergeCell ref="N8:N9"/>
    <mergeCell ref="O8:O9"/>
    <mergeCell ref="AF8:AG9"/>
    <mergeCell ref="AL10:AL11"/>
    <mergeCell ref="AM8:AM11"/>
    <mergeCell ref="M10:M11"/>
    <mergeCell ref="N10:N11"/>
    <mergeCell ref="O10:O11"/>
    <mergeCell ref="AF10:AG11"/>
    <mergeCell ref="AK10:AK11"/>
    <mergeCell ref="AK8:AK9"/>
    <mergeCell ref="AL8:AL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219-62</vt:lpstr>
      <vt:lpstr>219γ3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2025-07-08T13:59:10Z</dcterms:modified>
</cp:coreProperties>
</file>