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-6" sheetId="3" r:id="rId1"/>
  </sheets>
  <calcPr calcId="125725"/>
</workbook>
</file>

<file path=xl/calcChain.xml><?xml version="1.0" encoding="utf-8"?>
<calcChain xmlns="http://schemas.openxmlformats.org/spreadsheetml/2006/main">
  <c r="N7" i="3"/>
  <c r="M7"/>
  <c r="L7"/>
  <c r="K7"/>
  <c r="J7"/>
  <c r="I7"/>
  <c r="H7"/>
  <c r="F7"/>
  <c r="D7"/>
  <c r="O6"/>
  <c r="G6"/>
  <c r="E6"/>
  <c r="O5"/>
  <c r="G5"/>
  <c r="E5"/>
  <c r="O4"/>
  <c r="G4"/>
  <c r="E4"/>
  <c r="O3"/>
  <c r="G3"/>
  <c r="E3"/>
  <c r="O2"/>
  <c r="G2"/>
  <c r="E2"/>
  <c r="E7" s="1"/>
  <c r="G7" l="1"/>
  <c r="O7"/>
</calcChain>
</file>

<file path=xl/sharedStrings.xml><?xml version="1.0" encoding="utf-8"?>
<sst xmlns="http://schemas.openxmlformats.org/spreadsheetml/2006/main" count="72" uniqueCount="53">
  <si>
    <t>πράξη</t>
  </si>
  <si>
    <t>έπρεπε να πάρει</t>
  </si>
  <si>
    <t>πήρε</t>
  </si>
  <si>
    <t>ΤΟΓΚΑ</t>
  </si>
  <si>
    <t>με ΖΗΛ π.χ.-1</t>
  </si>
  <si>
    <t>ΥΠΟ ΧΡΕΩΤΙΚΑ</t>
  </si>
  <si>
    <t>Ηθικώς Πρέπει</t>
  </si>
  <si>
    <t>σύνολα</t>
  </si>
  <si>
    <t>…. ΥΠΟ ΧΡΕΩΤΙΚΑ</t>
  </si>
  <si>
    <t>ημερο μηνία</t>
  </si>
  <si>
    <t>καθυστέρηση εθνική πληρωμή ΤΑΝ = 2 μήνες</t>
  </si>
  <si>
    <t xml:space="preserve"> καθυστέρηση μεταγραφή = 21 έτη &amp; 8 μήνες</t>
  </si>
  <si>
    <t xml:space="preserve"> καθυστέρηση μεταγραφή = 8 έτη &amp; 10 μήνες</t>
  </si>
  <si>
    <t>ΔΕΝ εβρέθη το γραμμάτιο = που είναι ;;που είναι ;;;</t>
  </si>
  <si>
    <t>καθυστέρηση εθνική πληρωμή ΤΑΝ = 5 μήνες</t>
  </si>
  <si>
    <t>ΑΝ ΕΊΝΑΙ δυνατον = χωρίς αντίγραφα = ΤΙ ΠΑΙΖΕΙ ;;;</t>
  </si>
  <si>
    <t>μεταγραφή του 2006 = μαζί με άλλα της ΑΓΑΠΕ = ΔΕΝ ΑΝΑΦΈΡΕΙ Κύρου</t>
  </si>
  <si>
    <t>πλήρωσαν τα πάντα Κύρος - ΑΓΑΠΕ = φόρος , ταμεία , μεταγραφές , εξαγωγή φόρος στην Δ.Ο.Υ.</t>
  </si>
  <si>
    <t>φάκελος = αντίγραφο σε word = έγινε μετά το 2001</t>
  </si>
  <si>
    <t>φάκελος = λείπει συμβόλαιο</t>
  </si>
  <si>
    <t>φάκελος = 2 αντίγραφα σε word = έγινε μετά το 2001</t>
  </si>
  <si>
    <t>φάκελος = γνήσιο αντίγραφο πράξης σε word στο φάκελο με χαρτόσημα &amp; υπογραφές</t>
  </si>
  <si>
    <t>φάκελος = αίτηση υποθηκοφυλακείο = 19-5-98</t>
  </si>
  <si>
    <t>σύσταση οριζοντίου &amp; γονική = 580.000δρχ</t>
  </si>
  <si>
    <t>δωρεά = 2.300.000δρχ</t>
  </si>
  <si>
    <t>δωρεά = 4.700.000δρχ</t>
  </si>
  <si>
    <t>σύσταση οριζοντίου &amp; γονική = 4.250.000δρχ</t>
  </si>
  <si>
    <t>γονική = 4.250.000δρχ</t>
  </si>
  <si>
    <t>σε €</t>
  </si>
  <si>
    <t>απόδειξη υποθηκοφυλακείο ΔΕΝ ΑΝΑΦΕΡΕΙ πως είναι του κύρου ΚΑΙ ΜΑΖΙ με άλλες της ΑΓΑΠΕ</t>
  </si>
  <si>
    <t>ΑΝ δεν τεκμηριωθεί ΤΟΓΚΑ , τα ποσά των στηλών Η &amp; Ι αφαιρούνται</t>
  </si>
  <si>
    <t>λόγω ΤΟΓΚΑΣ , όλα τα ποσά πάνε ΥΠΟΧΡΕΩΤΙΚΑ , με ΖΗΛ-πχ,-1 ''βάσει ΤΑΝ''</t>
  </si>
  <si>
    <t>λόγω ΤΟΓΚΑΣ , τα ποσά που έπρεπε να πάρει , πάνε ως ΤΟΓΚΑ , με ΖΗΛ-πχ,-1 ''βάσει ΤΑΝ''</t>
  </si>
  <si>
    <t xml:space="preserve">με τα παιδιά Κύρο ή Γεώργιο , στο γραφείο δίπλα από της κ. Τερζίδου Ραλλού , οίο έχει ως πινακίδα : ‘’αρχείο Κύρου Τερζίδη’’ , 4μμ έως 7μμ καθημερινώς </t>
  </si>
  <si>
    <t>Έχετε στιγματιστεί στο 219 , στην θέση 6’</t>
  </si>
  <si>
    <t>αφορούν συμβόλαια του πατρός της , Κύρου . Από 28-08-1998 ( επίσημα , γιατί ουσιαστικά ΕΊΝΑΙ πολλά έτη πριν ) τα διαδραμτιζόμενα αφορούν ενέργειες της ΑΓΑΠΕ</t>
  </si>
  <si>
    <t>χωρίς να έχει γίνει ακόμα ο οικογενειακό χάρτης</t>
  </si>
  <si>
    <t>να επικοινωνήσει ο εκπρόσωπος σας ( δικηγόρος , λογιστής , γείτονας , παιδί σας , …  ) {{{ αρκεί να δεχτώ την παρουσία του }}}</t>
  </si>
  <si>
    <t xml:space="preserve">ΚΑΙ να ζητήσει ραντεβού μαζί μου , στο οποίο , πρέπει , να αντιπαρατεθεί στα οριζόμενα από εμένα </t>
  </si>
  <si>
    <t>και ως προς τις παραμμέτρους των διαδραμματιζόμενων</t>
  </si>
  <si>
    <t>και ως προς το ύψος των υποχρεώσεων {{{ ΑΝ τελικά έχω δίκαιο ΚΑΙ ευσταθούν }}}</t>
  </si>
  <si>
    <t xml:space="preserve">και ΙΔΙΩΣ , να τεκμηριώσει , την ΜΗ ΕΙΣΟΔΟ σε καθεστώς 224 </t>
  </si>
  <si>
    <t>Μπορείτε να ενημερωθείτε , αν μπείτε στο ΖΗΛ , και στα επίμαχα σημεία 224 , 219 , 218 , λόγω 283</t>
  </si>
  <si>
    <t>Έχετε διορία μέχρι 2020-05-22</t>
  </si>
  <si>
    <t xml:space="preserve">αρ. </t>
  </si>
  <si>
    <t>τα σημεία ( γραμμή/στήλη ) , οδηγούν σε ΤΟΓΚΑ : 4P -4S -6P -6S -8P -8S -8T -8U -11P -11V  -11W -13P -13W ΚΑΙ ΙΔΙΩΣ το 11R</t>
  </si>
  <si>
    <t>1ο</t>
  </si>
  <si>
    <t>2ο</t>
  </si>
  <si>
    <t>3ο</t>
  </si>
  <si>
    <t>4ο</t>
  </si>
  <si>
    <t>5ο</t>
  </si>
  <si>
    <t xml:space="preserve"> φάκελος - σημείωση = απλήρωτα 194.935 δρχ από …????</t>
  </si>
  <si>
    <t>το ξεκίνησα το θέμα , καθώς ΚΑΙ υπήρχαν οι αργοπορημένες μεταγραφές , ΚΑΙ επειδή η θεία του η ???? ( καθώς οι ίδοι στην Αθήνα , και δήθεν … μακρυά ) , φώναζε πως δεν είχε γίνει μια μεταγραφή , και πως τους ταλαιπωτούσε η ΑΓΑΠΕ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</si>
</sst>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2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20"/>
      <color rgb="FFFF0000"/>
      <name val="Arial"/>
      <family val="2"/>
      <charset val="161"/>
    </font>
    <font>
      <sz val="8"/>
      <color theme="1"/>
      <name val="Arial"/>
      <family val="2"/>
      <charset val="161"/>
    </font>
    <font>
      <sz val="12"/>
      <color rgb="FFFF0000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9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25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49">
    <xf numFmtId="0" fontId="0" fillId="0" borderId="0" xfId="0"/>
    <xf numFmtId="0" fontId="2" fillId="0" borderId="1" xfId="0" applyFont="1" applyBorder="1" applyAlignment="1">
      <alignment horizontal="center" wrapText="1"/>
    </xf>
    <xf numFmtId="0" fontId="0" fillId="0" borderId="0" xfId="0" applyFont="1" applyAlignment="1">
      <alignment wrapText="1"/>
    </xf>
    <xf numFmtId="0" fontId="0" fillId="0" borderId="0" xfId="0" applyFont="1"/>
    <xf numFmtId="0" fontId="0" fillId="0" borderId="0" xfId="0" applyFont="1" applyAlignment="1">
      <alignment horizontal="right"/>
    </xf>
    <xf numFmtId="164" fontId="2" fillId="0" borderId="1" xfId="3" applyNumberFormat="1" applyFont="1" applyFill="1" applyBorder="1" applyAlignment="1">
      <alignment wrapText="1"/>
    </xf>
    <xf numFmtId="43" fontId="1" fillId="0" borderId="0" xfId="1" applyFont="1"/>
    <xf numFmtId="43" fontId="7" fillId="0" borderId="0" xfId="1" applyFont="1"/>
    <xf numFmtId="43" fontId="1" fillId="0" borderId="0" xfId="1" applyFont="1" applyAlignment="1">
      <alignment horizontal="center" wrapText="1"/>
    </xf>
    <xf numFmtId="0" fontId="2" fillId="0" borderId="0" xfId="0" applyFont="1"/>
    <xf numFmtId="0" fontId="2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 wrapText="1"/>
    </xf>
    <xf numFmtId="43" fontId="8" fillId="0" borderId="0" xfId="1" applyFont="1" applyAlignment="1"/>
    <xf numFmtId="43" fontId="0" fillId="0" borderId="0" xfId="1" applyFont="1" applyAlignment="1">
      <alignment horizontal="left"/>
    </xf>
    <xf numFmtId="0" fontId="9" fillId="0" borderId="1" xfId="0" applyFont="1" applyBorder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9" fillId="5" borderId="1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 wrapText="1"/>
    </xf>
    <xf numFmtId="0" fontId="2" fillId="0" borderId="0" xfId="0" applyFont="1" applyAlignment="1">
      <alignment wrapText="1"/>
    </xf>
    <xf numFmtId="164" fontId="2" fillId="0" borderId="1" xfId="1" applyNumberFormat="1" applyFont="1" applyFill="1" applyBorder="1"/>
    <xf numFmtId="14" fontId="2" fillId="0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43" fontId="2" fillId="0" borderId="1" xfId="1" applyFont="1" applyFill="1" applyBorder="1"/>
    <xf numFmtId="43" fontId="2" fillId="6" borderId="1" xfId="1" applyFont="1" applyFill="1" applyBorder="1"/>
    <xf numFmtId="43" fontId="2" fillId="0" borderId="1" xfId="1" applyFont="1" applyBorder="1"/>
    <xf numFmtId="164" fontId="2" fillId="0" borderId="1" xfId="1" applyNumberFormat="1" applyFont="1" applyBorder="1"/>
    <xf numFmtId="1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wrapText="1"/>
    </xf>
    <xf numFmtId="164" fontId="9" fillId="0" borderId="1" xfId="1" applyNumberFormat="1" applyFont="1" applyBorder="1"/>
    <xf numFmtId="43" fontId="9" fillId="0" borderId="1" xfId="1" applyFont="1" applyBorder="1"/>
    <xf numFmtId="43" fontId="9" fillId="6" borderId="1" xfId="1" applyFont="1" applyFill="1" applyBorder="1"/>
    <xf numFmtId="43" fontId="6" fillId="0" borderId="0" xfId="1" applyFont="1" applyAlignment="1"/>
    <xf numFmtId="0" fontId="2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0" fillId="0" borderId="0" xfId="1" applyFont="1" applyAlignment="1">
      <alignment horizontal="left"/>
    </xf>
    <xf numFmtId="43" fontId="8" fillId="0" borderId="0" xfId="1" applyFont="1" applyAlignment="1">
      <alignment horizontal="left"/>
    </xf>
    <xf numFmtId="43" fontId="6" fillId="3" borderId="0" xfId="1" applyFont="1" applyFill="1" applyAlignment="1">
      <alignment horizontal="center" wrapText="1"/>
    </xf>
    <xf numFmtId="43" fontId="1" fillId="0" borderId="0" xfId="1" applyFont="1" applyAlignment="1">
      <alignment horizontal="left"/>
    </xf>
    <xf numFmtId="0" fontId="11" fillId="3" borderId="0" xfId="0" applyFont="1" applyFill="1" applyAlignment="1">
      <alignment horizontal="left"/>
    </xf>
    <xf numFmtId="0" fontId="2" fillId="4" borderId="0" xfId="0" applyFont="1" applyFill="1" applyAlignment="1">
      <alignment horizontal="left"/>
    </xf>
    <xf numFmtId="0" fontId="2" fillId="3" borderId="0" xfId="0" applyFont="1" applyFill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wrapText="1"/>
    </xf>
    <xf numFmtId="164" fontId="2" fillId="0" borderId="1" xfId="1" applyNumberFormat="1" applyFont="1" applyFill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164" fontId="10" fillId="0" borderId="1" xfId="1" applyNumberFormat="1" applyFont="1" applyBorder="1"/>
  </cellXfs>
  <cellStyles count="44255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71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5" xfId="2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3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272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32"/>
  <sheetViews>
    <sheetView tabSelected="1" workbookViewId="0">
      <selection activeCell="P23" sqref="P23"/>
    </sheetView>
  </sheetViews>
  <sheetFormatPr defaultRowHeight="15"/>
  <cols>
    <col min="1" max="1" width="8.44140625" style="3" customWidth="1"/>
    <col min="2" max="2" width="8.88671875" style="4" customWidth="1"/>
    <col min="3" max="3" width="30.109375" style="2" bestFit="1" customWidth="1"/>
    <col min="4" max="4" width="10" style="3" bestFit="1" customWidth="1"/>
    <col min="5" max="5" width="8.77734375" style="3" customWidth="1"/>
    <col min="6" max="8" width="9.21875" style="3" customWidth="1"/>
    <col min="9" max="9" width="10.77734375" style="3" customWidth="1"/>
    <col min="10" max="10" width="8.109375" style="3" bestFit="1" customWidth="1"/>
    <col min="11" max="11" width="10.109375" style="3" bestFit="1" customWidth="1"/>
    <col min="12" max="12" width="5.88671875" style="3" bestFit="1" customWidth="1"/>
    <col min="13" max="13" width="8.109375" style="3" bestFit="1" customWidth="1"/>
    <col min="14" max="14" width="10.109375" style="3" bestFit="1" customWidth="1"/>
    <col min="15" max="15" width="10.21875" style="3" customWidth="1"/>
    <col min="16" max="16" width="30.109375" style="3" bestFit="1" customWidth="1"/>
    <col min="17" max="17" width="34.5546875" style="3" bestFit="1" customWidth="1"/>
    <col min="18" max="18" width="44.44140625" style="3" customWidth="1"/>
    <col min="19" max="19" width="50" style="3" bestFit="1" customWidth="1"/>
    <col min="20" max="20" width="65" style="3" bestFit="1" customWidth="1"/>
    <col min="21" max="21" width="64.88671875" style="3" bestFit="1" customWidth="1"/>
    <col min="22" max="22" width="31.33203125" style="3" bestFit="1" customWidth="1"/>
    <col min="23" max="23" width="57.33203125" style="3" bestFit="1" customWidth="1"/>
    <col min="24" max="16384" width="8.88671875" style="3"/>
  </cols>
  <sheetData>
    <row r="1" spans="1:23" s="20" customFormat="1" ht="25.5">
      <c r="A1" s="15" t="s">
        <v>44</v>
      </c>
      <c r="B1" s="15" t="s">
        <v>9</v>
      </c>
      <c r="C1" s="15" t="s">
        <v>0</v>
      </c>
      <c r="D1" s="16" t="s">
        <v>1</v>
      </c>
      <c r="E1" s="16" t="s">
        <v>28</v>
      </c>
      <c r="F1" s="17" t="s">
        <v>2</v>
      </c>
      <c r="G1" s="17" t="s">
        <v>28</v>
      </c>
      <c r="H1" s="18" t="s">
        <v>3</v>
      </c>
      <c r="I1" s="19" t="s">
        <v>4</v>
      </c>
      <c r="J1" s="15" t="s">
        <v>5</v>
      </c>
      <c r="K1" s="19" t="s">
        <v>4</v>
      </c>
      <c r="L1" s="15" t="s">
        <v>6</v>
      </c>
      <c r="M1" s="15" t="s">
        <v>8</v>
      </c>
      <c r="N1" s="19" t="s">
        <v>4</v>
      </c>
      <c r="O1" s="15" t="s">
        <v>7</v>
      </c>
    </row>
    <row r="2" spans="1:23" s="9" customFormat="1" ht="12.75">
      <c r="A2" s="46" t="s">
        <v>46</v>
      </c>
      <c r="B2" s="22">
        <v>35795</v>
      </c>
      <c r="C2" s="23" t="s">
        <v>23</v>
      </c>
      <c r="D2" s="21">
        <v>81815</v>
      </c>
      <c r="E2" s="24">
        <f t="shared" ref="E2:E6" si="0">D2/340.75</f>
        <v>240.10271460014673</v>
      </c>
      <c r="F2" s="21">
        <v>40192</v>
      </c>
      <c r="G2" s="24">
        <f t="shared" ref="G2:G6" si="1">F2/340.75</f>
        <v>117.95157740278796</v>
      </c>
      <c r="H2" s="24">
        <v>117.95</v>
      </c>
      <c r="I2" s="24">
        <v>2334.96</v>
      </c>
      <c r="J2" s="24">
        <v>14.33</v>
      </c>
      <c r="K2" s="24">
        <v>299.39</v>
      </c>
      <c r="L2" s="25"/>
      <c r="M2" s="24">
        <v>107.82</v>
      </c>
      <c r="N2" s="21">
        <v>2552.66</v>
      </c>
      <c r="O2" s="27">
        <f t="shared" ref="O2:O6" si="2">I2+K2+N2</f>
        <v>5187.01</v>
      </c>
      <c r="P2" s="1" t="s">
        <v>11</v>
      </c>
      <c r="Q2" s="1" t="s">
        <v>10</v>
      </c>
      <c r="R2" s="5" t="s">
        <v>15</v>
      </c>
      <c r="S2" s="1" t="s">
        <v>18</v>
      </c>
      <c r="T2" s="1" t="s">
        <v>17</v>
      </c>
      <c r="U2" s="1" t="s">
        <v>19</v>
      </c>
      <c r="V2" s="1"/>
      <c r="W2" s="1"/>
    </row>
    <row r="3" spans="1:23" s="9" customFormat="1" ht="12.75">
      <c r="A3" s="46" t="s">
        <v>47</v>
      </c>
      <c r="B3" s="22">
        <v>35795</v>
      </c>
      <c r="C3" s="23" t="s">
        <v>24</v>
      </c>
      <c r="D3" s="21">
        <v>76985</v>
      </c>
      <c r="E3" s="24">
        <f t="shared" si="0"/>
        <v>225.92809977989728</v>
      </c>
      <c r="F3" s="21">
        <v>54527</v>
      </c>
      <c r="G3" s="24">
        <f t="shared" si="1"/>
        <v>160.02054292002936</v>
      </c>
      <c r="H3" s="24">
        <v>160.02000000000001</v>
      </c>
      <c r="I3" s="24">
        <v>3158.13</v>
      </c>
      <c r="J3" s="24">
        <v>6.19</v>
      </c>
      <c r="K3" s="24">
        <v>129.33000000000001</v>
      </c>
      <c r="L3" s="25"/>
      <c r="M3" s="24">
        <v>59.72</v>
      </c>
      <c r="N3" s="21">
        <v>1247.72</v>
      </c>
      <c r="O3" s="27">
        <f t="shared" si="2"/>
        <v>4535.18</v>
      </c>
      <c r="P3" s="1" t="s">
        <v>11</v>
      </c>
      <c r="Q3" s="1" t="s">
        <v>10</v>
      </c>
      <c r="R3" s="5" t="s">
        <v>15</v>
      </c>
      <c r="S3" s="1" t="s">
        <v>20</v>
      </c>
      <c r="T3" s="1" t="s">
        <v>17</v>
      </c>
      <c r="U3" s="1"/>
      <c r="V3" s="1"/>
      <c r="W3" s="1"/>
    </row>
    <row r="4" spans="1:23" s="9" customFormat="1" ht="12.75">
      <c r="A4" s="46" t="s">
        <v>48</v>
      </c>
      <c r="B4" s="22">
        <v>35795</v>
      </c>
      <c r="C4" s="23" t="s">
        <v>25</v>
      </c>
      <c r="D4" s="21">
        <v>124385</v>
      </c>
      <c r="E4" s="24">
        <f t="shared" si="0"/>
        <v>365.03301540719002</v>
      </c>
      <c r="F4" s="21">
        <v>102565</v>
      </c>
      <c r="G4" s="24">
        <f t="shared" si="1"/>
        <v>300.99779897285401</v>
      </c>
      <c r="H4" s="24">
        <v>301</v>
      </c>
      <c r="I4" s="24">
        <v>5977.02</v>
      </c>
      <c r="J4" s="24">
        <v>9.39</v>
      </c>
      <c r="K4" s="24">
        <v>196.18</v>
      </c>
      <c r="L4" s="25"/>
      <c r="M4" s="24">
        <v>54.64</v>
      </c>
      <c r="N4" s="21">
        <v>1141.58</v>
      </c>
      <c r="O4" s="27">
        <f t="shared" si="2"/>
        <v>7314.7800000000007</v>
      </c>
      <c r="P4" s="1" t="s">
        <v>11</v>
      </c>
      <c r="Q4" s="1" t="s">
        <v>10</v>
      </c>
      <c r="R4" s="5" t="s">
        <v>15</v>
      </c>
      <c r="S4" s="1" t="s">
        <v>18</v>
      </c>
      <c r="T4" s="1" t="s">
        <v>17</v>
      </c>
      <c r="U4" s="1" t="s">
        <v>21</v>
      </c>
      <c r="V4" s="1"/>
      <c r="W4" s="1"/>
    </row>
    <row r="5" spans="1:23" s="9" customFormat="1" ht="12.75">
      <c r="A5" s="47" t="s">
        <v>49</v>
      </c>
      <c r="B5" s="28">
        <v>35934</v>
      </c>
      <c r="C5" s="23" t="s">
        <v>26</v>
      </c>
      <c r="D5" s="27">
        <v>158198</v>
      </c>
      <c r="E5" s="24">
        <f t="shared" si="0"/>
        <v>464.26412325752017</v>
      </c>
      <c r="F5" s="27">
        <v>131454</v>
      </c>
      <c r="G5" s="24">
        <f t="shared" si="1"/>
        <v>385.77842993396916</v>
      </c>
      <c r="H5" s="26">
        <v>385.78</v>
      </c>
      <c r="I5" s="26">
        <v>5947.87</v>
      </c>
      <c r="J5" s="26">
        <v>39.53</v>
      </c>
      <c r="K5" s="26">
        <v>1091.27</v>
      </c>
      <c r="L5" s="25"/>
      <c r="M5" s="26">
        <v>55.69</v>
      </c>
      <c r="N5" s="27">
        <v>812.74</v>
      </c>
      <c r="O5" s="27">
        <f t="shared" si="2"/>
        <v>7851.8799999999992</v>
      </c>
      <c r="P5" s="1" t="s">
        <v>12</v>
      </c>
      <c r="Q5" s="35" t="s">
        <v>13</v>
      </c>
      <c r="R5" s="36" t="s">
        <v>51</v>
      </c>
      <c r="S5" s="1" t="s">
        <v>16</v>
      </c>
      <c r="T5" s="1" t="s">
        <v>17</v>
      </c>
      <c r="U5" s="1" t="s">
        <v>29</v>
      </c>
      <c r="V5" s="1" t="s">
        <v>22</v>
      </c>
      <c r="W5" s="1" t="s">
        <v>21</v>
      </c>
    </row>
    <row r="6" spans="1:23" s="9" customFormat="1" ht="12.75">
      <c r="A6" s="47" t="s">
        <v>50</v>
      </c>
      <c r="B6" s="28">
        <v>35934</v>
      </c>
      <c r="C6" s="23" t="s">
        <v>27</v>
      </c>
      <c r="D6" s="27">
        <v>122098</v>
      </c>
      <c r="E6" s="24">
        <f t="shared" si="0"/>
        <v>358.32134996331621</v>
      </c>
      <c r="F6" s="27">
        <v>108838</v>
      </c>
      <c r="G6" s="24">
        <f t="shared" si="1"/>
        <v>319.4071900220103</v>
      </c>
      <c r="H6" s="26">
        <v>319.41000000000003</v>
      </c>
      <c r="I6" s="26">
        <v>4923.3900000000003</v>
      </c>
      <c r="J6" s="26">
        <v>30.56</v>
      </c>
      <c r="K6" s="26">
        <v>576.88</v>
      </c>
      <c r="L6" s="25"/>
      <c r="M6" s="26">
        <v>8.35</v>
      </c>
      <c r="N6" s="27">
        <v>157.62</v>
      </c>
      <c r="O6" s="27">
        <f t="shared" si="2"/>
        <v>5657.89</v>
      </c>
      <c r="P6" s="1" t="s">
        <v>12</v>
      </c>
      <c r="Q6" s="1" t="s">
        <v>14</v>
      </c>
      <c r="R6" s="1" t="s">
        <v>22</v>
      </c>
      <c r="S6" s="1" t="s">
        <v>16</v>
      </c>
      <c r="T6" s="1" t="s">
        <v>17</v>
      </c>
      <c r="U6" s="1" t="s">
        <v>21</v>
      </c>
      <c r="V6" s="1"/>
      <c r="W6" s="1"/>
    </row>
    <row r="7" spans="1:23" s="9" customFormat="1" ht="12.75">
      <c r="A7" s="27"/>
      <c r="B7" s="29"/>
      <c r="C7" s="30"/>
      <c r="D7" s="31">
        <f t="shared" ref="D7:O7" si="3">SUM(D2:D6)</f>
        <v>563481</v>
      </c>
      <c r="E7" s="32">
        <f t="shared" si="3"/>
        <v>1653.6493030080703</v>
      </c>
      <c r="F7" s="31">
        <f t="shared" si="3"/>
        <v>437576</v>
      </c>
      <c r="G7" s="32">
        <f t="shared" si="3"/>
        <v>1284.1555392516509</v>
      </c>
      <c r="H7" s="32">
        <f t="shared" si="3"/>
        <v>1284.1600000000001</v>
      </c>
      <c r="I7" s="32">
        <f t="shared" si="3"/>
        <v>22341.37</v>
      </c>
      <c r="J7" s="32">
        <f t="shared" si="3"/>
        <v>100</v>
      </c>
      <c r="K7" s="32">
        <f t="shared" si="3"/>
        <v>2293.0500000000002</v>
      </c>
      <c r="L7" s="33">
        <f t="shared" si="3"/>
        <v>0</v>
      </c>
      <c r="M7" s="32">
        <f t="shared" si="3"/>
        <v>286.22000000000003</v>
      </c>
      <c r="N7" s="31">
        <f t="shared" si="3"/>
        <v>5912.32</v>
      </c>
      <c r="O7" s="48">
        <f t="shared" si="3"/>
        <v>30546.739999999998</v>
      </c>
    </row>
    <row r="9" spans="1:23" s="9" customFormat="1" ht="12.75">
      <c r="A9" s="41" t="s">
        <v>52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</row>
    <row r="10" spans="1:23" s="9" customFormat="1">
      <c r="A10" s="3"/>
      <c r="B10" s="42" t="s">
        <v>35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</row>
    <row r="11" spans="1:23" s="9" customFormat="1" ht="12.75">
      <c r="B11" s="10"/>
      <c r="C11" s="43" t="s">
        <v>36</v>
      </c>
      <c r="D11" s="43"/>
      <c r="E11" s="43"/>
      <c r="F11" s="43"/>
    </row>
    <row r="13" spans="1:23">
      <c r="D13" s="44" t="s">
        <v>30</v>
      </c>
      <c r="E13" s="45"/>
      <c r="F13" s="45"/>
      <c r="G13" s="45"/>
      <c r="H13" s="45"/>
      <c r="I13" s="45"/>
      <c r="J13" s="45"/>
      <c r="K13" s="2"/>
      <c r="L13" s="2"/>
      <c r="M13" s="2"/>
      <c r="N13" s="2"/>
      <c r="O13" s="2"/>
    </row>
    <row r="14" spans="1:23" ht="23.25" customHeight="1">
      <c r="D14" s="2"/>
    </row>
    <row r="15" spans="1:23">
      <c r="D15" s="37" t="s">
        <v>31</v>
      </c>
      <c r="E15" s="37"/>
      <c r="F15" s="37"/>
      <c r="G15" s="37"/>
      <c r="H15" s="37"/>
      <c r="I15" s="37"/>
      <c r="J15" s="37"/>
      <c r="K15" s="37"/>
      <c r="L15" s="6"/>
      <c r="M15" s="6"/>
    </row>
    <row r="16" spans="1:23" ht="27" customHeight="1"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5">
      <c r="D17" s="37" t="s">
        <v>32</v>
      </c>
      <c r="E17" s="37"/>
      <c r="F17" s="37"/>
      <c r="G17" s="37"/>
      <c r="H17" s="37"/>
      <c r="I17" s="37"/>
      <c r="J17" s="37"/>
      <c r="K17" s="37"/>
      <c r="L17" s="37"/>
      <c r="M17" s="37"/>
    </row>
    <row r="18" spans="1:15" ht="27" customHeight="1">
      <c r="D18" s="2"/>
    </row>
    <row r="19" spans="1:15" ht="26.25">
      <c r="D19" s="39" t="s">
        <v>45</v>
      </c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4"/>
    </row>
    <row r="20" spans="1:15" ht="32.25" customHeight="1"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</row>
    <row r="22" spans="1:15">
      <c r="A22" s="37" t="s">
        <v>34</v>
      </c>
      <c r="B22" s="40"/>
      <c r="C22" s="40"/>
      <c r="D22" s="40"/>
      <c r="E22" s="7"/>
      <c r="F22" s="7"/>
      <c r="G22" s="7"/>
      <c r="H22" s="7"/>
      <c r="I22" s="7"/>
      <c r="J22" s="7"/>
      <c r="K22" s="7"/>
      <c r="L22" s="7"/>
      <c r="M22" s="8"/>
    </row>
    <row r="23" spans="1:1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8"/>
    </row>
    <row r="24" spans="1:15">
      <c r="A24" s="37" t="s">
        <v>43</v>
      </c>
      <c r="B24" s="40"/>
      <c r="C24" s="40"/>
      <c r="D24" s="40"/>
      <c r="E24" s="6"/>
      <c r="F24" s="6"/>
      <c r="G24" s="6"/>
      <c r="H24" s="6"/>
      <c r="I24" s="6"/>
      <c r="J24" s="6"/>
      <c r="K24" s="6"/>
      <c r="L24" s="6"/>
      <c r="M24" s="8"/>
    </row>
    <row r="25" spans="1:15">
      <c r="A25" s="6"/>
      <c r="B25" s="6"/>
      <c r="C25" s="37" t="s">
        <v>37</v>
      </c>
      <c r="D25" s="37"/>
      <c r="E25" s="37"/>
      <c r="F25" s="37"/>
      <c r="G25" s="37"/>
      <c r="H25" s="37"/>
      <c r="I25" s="37"/>
      <c r="J25" s="37"/>
      <c r="K25" s="37"/>
      <c r="L25" s="37"/>
      <c r="M25" s="37"/>
    </row>
    <row r="26" spans="1:15">
      <c r="A26" s="6"/>
      <c r="B26" s="37" t="s">
        <v>33</v>
      </c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</row>
    <row r="27" spans="1:15">
      <c r="A27" s="6"/>
      <c r="B27" s="37" t="s">
        <v>38</v>
      </c>
      <c r="C27" s="37"/>
      <c r="D27" s="37"/>
      <c r="E27" s="37"/>
      <c r="F27" s="37"/>
      <c r="G27" s="37"/>
      <c r="H27" s="37"/>
      <c r="I27" s="37"/>
      <c r="J27" s="37"/>
      <c r="K27" s="37"/>
      <c r="L27" s="14"/>
      <c r="M27" s="14"/>
    </row>
    <row r="28" spans="1:15">
      <c r="A28" s="6"/>
      <c r="B28" s="14"/>
      <c r="C28" s="37" t="s">
        <v>39</v>
      </c>
      <c r="D28" s="37"/>
      <c r="E28" s="37"/>
      <c r="F28" s="37"/>
      <c r="G28" s="37"/>
      <c r="H28" s="37"/>
      <c r="I28" s="14"/>
      <c r="J28" s="14"/>
      <c r="K28" s="14"/>
      <c r="L28" s="14"/>
      <c r="M28" s="14"/>
    </row>
    <row r="29" spans="1:15">
      <c r="A29" s="6"/>
      <c r="B29" s="14"/>
      <c r="C29" s="37" t="s">
        <v>40</v>
      </c>
      <c r="D29" s="37"/>
      <c r="E29" s="37"/>
      <c r="F29" s="37"/>
      <c r="G29" s="37"/>
      <c r="H29" s="37"/>
      <c r="I29" s="37"/>
      <c r="J29" s="37"/>
      <c r="K29" s="14"/>
      <c r="L29" s="14"/>
      <c r="M29" s="14"/>
    </row>
    <row r="30" spans="1:15">
      <c r="A30" s="6"/>
      <c r="B30" s="14"/>
      <c r="C30" s="14"/>
      <c r="D30" s="38" t="s">
        <v>41</v>
      </c>
      <c r="E30" s="38"/>
      <c r="F30" s="38"/>
      <c r="G30" s="38"/>
      <c r="H30" s="38"/>
      <c r="I30" s="38"/>
      <c r="J30" s="13"/>
      <c r="K30" s="13"/>
      <c r="L30" s="13"/>
      <c r="M30" s="13"/>
    </row>
    <row r="31" spans="1:1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11"/>
      <c r="M31" s="12"/>
    </row>
    <row r="32" spans="1:15">
      <c r="A32" s="37" t="s">
        <v>42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11"/>
      <c r="M32" s="12"/>
    </row>
  </sheetData>
  <mergeCells count="16">
    <mergeCell ref="D17:M17"/>
    <mergeCell ref="A9:O9"/>
    <mergeCell ref="B10:M10"/>
    <mergeCell ref="C11:F11"/>
    <mergeCell ref="D13:J13"/>
    <mergeCell ref="D15:K15"/>
    <mergeCell ref="C28:H28"/>
    <mergeCell ref="C29:J29"/>
    <mergeCell ref="D30:I30"/>
    <mergeCell ref="A32:K32"/>
    <mergeCell ref="D19:N20"/>
    <mergeCell ref="A22:D22"/>
    <mergeCell ref="A24:D24"/>
    <mergeCell ref="C25:M25"/>
    <mergeCell ref="B26:N26"/>
    <mergeCell ref="B27:K2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219-6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2020-05-15T12:05:09Z</cp:lastPrinted>
  <dcterms:created xsi:type="dcterms:W3CDTF">2020-02-29T08:58:58Z</dcterms:created>
  <dcterms:modified xsi:type="dcterms:W3CDTF">2025-09-06T17:41:55Z</dcterms:modified>
</cp:coreProperties>
</file>