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95" sheetId="1" r:id="rId1"/>
    <sheet name="219γ6" sheetId="11" r:id="rId2"/>
  </sheets>
  <calcPr calcId="125725"/>
</workbook>
</file>

<file path=xl/calcChain.xml><?xml version="1.0" encoding="utf-8"?>
<calcChain xmlns="http://schemas.openxmlformats.org/spreadsheetml/2006/main">
  <c r="AI19" i="11"/>
  <c r="AI18"/>
  <c r="AK18" s="1"/>
  <c r="AI17"/>
  <c r="AK16" s="1"/>
  <c r="AI16"/>
  <c r="AI15"/>
  <c r="AK14" s="1"/>
  <c r="AI14"/>
  <c r="AI13"/>
  <c r="AI12"/>
  <c r="AI11"/>
  <c r="AI10"/>
  <c r="AK10" s="1"/>
  <c r="E8" i="1"/>
  <c r="AL10" i="11" l="1"/>
</calcChain>
</file>

<file path=xl/sharedStrings.xml><?xml version="1.0" encoding="utf-8"?>
<sst xmlns="http://schemas.openxmlformats.org/spreadsheetml/2006/main" count="85" uniqueCount="63">
  <si>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</si>
  <si>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</si>
  <si>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</si>
  <si>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</si>
  <si>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</si>
  <si>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</si>
  <si>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</si>
  <si>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</si>
  <si>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</si>
  <si>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</si>
  <si>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</si>
  <si>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</si>
  <si>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</si>
  <si>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</si>
  <si>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</si>
  <si>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ΔΕΝ</t>
  </si>
  <si>
    <t>έπρεπε να χρεώσει</t>
  </si>
  <si>
    <t>χρέωσε</t>
  </si>
  <si>
    <t>ΤΟΓΚΑ</t>
  </si>
  <si>
    <t>219-118</t>
  </si>
  <si>
    <t>γονική &amp; οριζόντιος &amp; κάθετος &amp; δωρεάΑιτία Θανάτου</t>
  </si>
  <si>
    <t>γονική ΨΙΛΗΣ ΚΥΡΙΟΤΗΤΑΣ [= 6.430.000δρχ</t>
  </si>
  <si>
    <t>Πρίνος</t>
  </si>
  <si>
    <t>καθέτου ΣΥΣΤΑΣΗ [στο 1'</t>
  </si>
  <si>
    <t>οριζοντίου ΣΥΣΤΑΣΗ στα 2' &amp; 3'</t>
  </si>
  <si>
    <t>δωρεά ΑΙΤΙΑ ΘΑΝΑΤΟΥ</t>
  </si>
  <si>
    <t>γονική &amp; δωρεάΑιτία Θανάτου</t>
  </si>
  <si>
    <t>γονική ΨΙΛΗΣ ΚΥΡΙΟΤΗΤΑΣ [ = 10.905.576δρχ</t>
  </si>
  <si>
    <t>δωρεάς αιτία θανάτου επικαρπίας ΠΑΡΑΙΤΗΣΗ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</si>
  <si>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</si>
  <si>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</si>
  <si>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</si>
  <si>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</si>
  <si>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</si>
  <si>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</si>
  <si>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</si>
  <si>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</si>
  <si>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</si>
  <si>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</si>
  <si>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</si>
  <si>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</si>
  <si>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</si>
  <si>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</si>
  <si>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</si>
  <si>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 xml:space="preserve">υπό 2η ανάλυση  …///… ΕΔΏ αντιπαραλβάλλονται τα λάθη του ελέγχου ΤΑΝ </t>
  </si>
  <si>
    <t>219γ6</t>
  </si>
  <si>
    <t>1 πληρεξουσιο &amp; 1 εμφάνιση</t>
  </si>
  <si>
    <t>αγοραπωλησία 45.000</t>
  </si>
  <si>
    <t>αγοραπωλησία 80.000</t>
  </si>
  <si>
    <t xml:space="preserve">κόρη 1η </t>
  </si>
  <si>
    <t>κόρη 2η</t>
  </si>
  <si>
    <t>1ο</t>
  </si>
  <si>
    <t>2ο</t>
  </si>
  <si>
    <t>3ο</t>
  </si>
  <si>
    <t>4ο</t>
  </si>
  <si>
    <t>???</t>
  </si>
  <si>
    <t xml:space="preserve">εξόφληση </t>
  </si>
  <si>
    <t>χρήσηΠαραχώρηση &amp; 2 διρθώσεις</t>
  </si>
  <si>
    <t>αγοραπωλησίας ΠΡΟΣΥΜΦΩΝΟ 3.670</t>
  </si>
  <si>
    <t>δωρεάς ??? ΕΠΙΚΑΡΠΙΑ [= 32.004€ σεΟρους 2000</t>
  </si>
  <si>
    <t>δωρεάς αιτία θανάτου επικαρπίας ??? ΠΑΡΑΙΤΗΣΗ</t>
  </si>
  <si>
    <t>δωρεάς ??? ΕΠΙΚΑΡΠΙΑ [= 18.870€ σεΟρους 2000</t>
  </si>
  <si>
    <t xml:space="preserve">219-119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</si>
</sst>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42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43" fontId="4" fillId="0" borderId="4" xfId="1" applyFont="1" applyFill="1" applyBorder="1"/>
    <xf numFmtId="164" fontId="4" fillId="0" borderId="4" xfId="1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43" fontId="4" fillId="0" borderId="12" xfId="1" applyFont="1" applyFill="1" applyBorder="1" applyAlignment="1">
      <alignment horizontal="center"/>
    </xf>
    <xf numFmtId="43" fontId="4" fillId="0" borderId="12" xfId="1" applyFont="1" applyFill="1" applyBorder="1"/>
    <xf numFmtId="164" fontId="4" fillId="0" borderId="12" xfId="1" applyNumberFormat="1" applyFont="1" applyFill="1" applyBorder="1"/>
    <xf numFmtId="43" fontId="4" fillId="0" borderId="15" xfId="1" applyFont="1" applyFill="1" applyBorder="1" applyAlignment="1">
      <alignment horizontal="center"/>
    </xf>
    <xf numFmtId="43" fontId="4" fillId="0" borderId="15" xfId="1" applyFont="1" applyFill="1" applyBorder="1"/>
    <xf numFmtId="43" fontId="4" fillId="0" borderId="6" xfId="1" applyFont="1" applyFill="1" applyBorder="1"/>
    <xf numFmtId="164" fontId="4" fillId="0" borderId="6" xfId="1" applyNumberFormat="1" applyFont="1" applyFill="1" applyBorder="1"/>
    <xf numFmtId="164" fontId="13" fillId="3" borderId="0" xfId="1" applyNumberFormat="1" applyFont="1" applyFill="1" applyAlignment="1"/>
    <xf numFmtId="164" fontId="14" fillId="3" borderId="0" xfId="1" applyNumberFormat="1" applyFont="1" applyFill="1" applyAlignment="1"/>
    <xf numFmtId="14" fontId="0" fillId="0" borderId="0" xfId="1" applyNumberFormat="1" applyFont="1" applyFill="1" applyBorder="1" applyAlignment="1"/>
    <xf numFmtId="0" fontId="15" fillId="0" borderId="0" xfId="0" applyFont="1" applyFill="1" applyBorder="1" applyAlignment="1">
      <alignment horizontal="left" wrapText="1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15" fillId="0" borderId="0" xfId="0" applyFont="1" applyFill="1" applyBorder="1" applyAlignment="1">
      <alignment horizontal="left"/>
    </xf>
    <xf numFmtId="164" fontId="3" fillId="9" borderId="19" xfId="1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wrapText="1"/>
    </xf>
    <xf numFmtId="43" fontId="3" fillId="0" borderId="3" xfId="1" applyFont="1" applyFill="1" applyBorder="1" applyAlignment="1">
      <alignment horizontal="right" vertical="center"/>
    </xf>
    <xf numFmtId="164" fontId="4" fillId="0" borderId="12" xfId="1" applyNumberFormat="1" applyFont="1" applyFill="1" applyBorder="1" applyAlignment="1">
      <alignment horizontal="center"/>
    </xf>
    <xf numFmtId="43" fontId="4" fillId="10" borderId="12" xfId="1" applyFont="1" applyFill="1" applyBorder="1" applyAlignment="1">
      <alignment horizontal="center"/>
    </xf>
    <xf numFmtId="164" fontId="4" fillId="10" borderId="12" xfId="1" applyNumberFormat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164" fontId="3" fillId="0" borderId="8" xfId="1" applyNumberFormat="1" applyFont="1" applyFill="1" applyBorder="1"/>
    <xf numFmtId="164" fontId="3" fillId="9" borderId="18" xfId="1" applyNumberFormat="1" applyFont="1" applyFill="1" applyBorder="1" applyAlignment="1">
      <alignment horizontal="center" vertical="center"/>
    </xf>
    <xf numFmtId="14" fontId="3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wrapText="1"/>
    </xf>
    <xf numFmtId="43" fontId="3" fillId="0" borderId="15" xfId="1" applyFont="1" applyFill="1" applyBorder="1" applyAlignment="1">
      <alignment horizontal="right" vertical="center"/>
    </xf>
    <xf numFmtId="164" fontId="4" fillId="0" borderId="15" xfId="1" applyNumberFormat="1" applyFont="1" applyFill="1" applyBorder="1" applyAlignment="1">
      <alignment horizontal="center"/>
    </xf>
    <xf numFmtId="43" fontId="4" fillId="10" borderId="15" xfId="1" applyFont="1" applyFill="1" applyBorder="1" applyAlignment="1">
      <alignment horizontal="center"/>
    </xf>
    <xf numFmtId="164" fontId="4" fillId="10" borderId="15" xfId="1" applyNumberFormat="1" applyFont="1" applyFill="1" applyBorder="1" applyAlignment="1">
      <alignment horizontal="center"/>
    </xf>
    <xf numFmtId="164" fontId="3" fillId="0" borderId="22" xfId="1" applyNumberFormat="1" applyFont="1" applyFill="1" applyBorder="1"/>
    <xf numFmtId="164" fontId="3" fillId="9" borderId="11" xfId="1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wrapText="1"/>
    </xf>
    <xf numFmtId="43" fontId="3" fillId="0" borderId="6" xfId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center"/>
    </xf>
    <xf numFmtId="43" fontId="4" fillId="10" borderId="4" xfId="1" applyFont="1" applyFill="1" applyBorder="1" applyAlignment="1">
      <alignment horizontal="center"/>
    </xf>
    <xf numFmtId="164" fontId="4" fillId="10" borderId="4" xfId="1" applyNumberFormat="1" applyFont="1" applyFill="1" applyBorder="1" applyAlignment="1">
      <alignment horizontal="center"/>
    </xf>
    <xf numFmtId="164" fontId="3" fillId="0" borderId="23" xfId="1" applyNumberFormat="1" applyFont="1" applyFill="1" applyBorder="1"/>
    <xf numFmtId="164" fontId="3" fillId="7" borderId="19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right"/>
    </xf>
    <xf numFmtId="43" fontId="3" fillId="0" borderId="12" xfId="1" applyFont="1" applyFill="1" applyBorder="1"/>
    <xf numFmtId="164" fontId="3" fillId="0" borderId="12" xfId="1" applyNumberFormat="1" applyFont="1" applyFill="1" applyBorder="1"/>
    <xf numFmtId="164" fontId="4" fillId="0" borderId="8" xfId="1" applyNumberFormat="1" applyFont="1" applyFill="1" applyBorder="1"/>
    <xf numFmtId="164" fontId="4" fillId="0" borderId="24" xfId="1" applyNumberFormat="1" applyFont="1" applyFill="1" applyBorder="1"/>
    <xf numFmtId="164" fontId="3" fillId="7" borderId="11" xfId="1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left" wrapText="1"/>
    </xf>
    <xf numFmtId="43" fontId="3" fillId="0" borderId="4" xfId="1" applyFont="1" applyFill="1" applyBorder="1" applyAlignment="1">
      <alignment horizontal="right" wrapText="1"/>
    </xf>
    <xf numFmtId="164" fontId="4" fillId="0" borderId="23" xfId="1" applyNumberFormat="1" applyFont="1" applyFill="1" applyBorder="1"/>
    <xf numFmtId="43" fontId="3" fillId="11" borderId="12" xfId="1" applyFont="1" applyFill="1" applyBorder="1" applyAlignment="1">
      <alignment horizontal="right"/>
    </xf>
    <xf numFmtId="43" fontId="4" fillId="8" borderId="12" xfId="1" applyFont="1" applyFill="1" applyBorder="1" applyAlignment="1">
      <alignment horizontal="center"/>
    </xf>
    <xf numFmtId="164" fontId="4" fillId="8" borderId="12" xfId="1" applyNumberFormat="1" applyFont="1" applyFill="1" applyBorder="1" applyAlignment="1">
      <alignment horizontal="center"/>
    </xf>
    <xf numFmtId="43" fontId="3" fillId="4" borderId="4" xfId="1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 wrapText="1"/>
    </xf>
    <xf numFmtId="43" fontId="4" fillId="8" borderId="4" xfId="1" applyFont="1" applyFill="1" applyBorder="1" applyAlignment="1">
      <alignment horizontal="center"/>
    </xf>
    <xf numFmtId="164" fontId="4" fillId="8" borderId="4" xfId="1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center" wrapText="1"/>
    </xf>
    <xf numFmtId="43" fontId="15" fillId="0" borderId="0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4" fontId="7" fillId="6" borderId="4" xfId="1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64" fontId="8" fillId="6" borderId="4" xfId="1" applyNumberFormat="1" applyFont="1" applyFill="1" applyBorder="1" applyAlignment="1">
      <alignment horizontal="center" wrapText="1"/>
    </xf>
    <xf numFmtId="164" fontId="8" fillId="4" borderId="4" xfId="1" applyNumberFormat="1" applyFont="1" applyFill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22" xfId="0" applyFont="1" applyBorder="1" applyAlignment="1"/>
    <xf numFmtId="164" fontId="15" fillId="0" borderId="0" xfId="2" applyNumberFormat="1" applyFont="1"/>
    <xf numFmtId="14" fontId="15" fillId="0" borderId="0" xfId="2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2" applyNumberFormat="1" applyFont="1"/>
    <xf numFmtId="14" fontId="0" fillId="0" borderId="0" xfId="2" applyNumberFormat="1" applyFont="1"/>
    <xf numFmtId="0" fontId="0" fillId="3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5" fillId="0" borderId="2" xfId="1" applyNumberFormat="1" applyFont="1" applyFill="1" applyBorder="1" applyAlignment="1">
      <alignment horizontal="center"/>
    </xf>
    <xf numFmtId="14" fontId="5" fillId="0" borderId="13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 textRotation="71"/>
    </xf>
    <xf numFmtId="164" fontId="6" fillId="3" borderId="13" xfId="1" applyNumberFormat="1" applyFont="1" applyFill="1" applyBorder="1" applyAlignment="1">
      <alignment horizontal="center" textRotation="71"/>
    </xf>
    <xf numFmtId="164" fontId="6" fillId="3" borderId="5" xfId="1" applyNumberFormat="1" applyFont="1" applyFill="1" applyBorder="1" applyAlignment="1">
      <alignment horizontal="center" textRotation="71"/>
    </xf>
    <xf numFmtId="164" fontId="6" fillId="4" borderId="2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right" textRotation="8"/>
    </xf>
    <xf numFmtId="164" fontId="6" fillId="3" borderId="5" xfId="1" applyNumberFormat="1" applyFont="1" applyFill="1" applyBorder="1" applyAlignment="1">
      <alignment horizontal="right" textRotation="8"/>
    </xf>
    <xf numFmtId="164" fontId="16" fillId="2" borderId="2" xfId="1" applyNumberFormat="1" applyFont="1" applyFill="1" applyBorder="1" applyAlignment="1">
      <alignment horizontal="center" vertical="center"/>
    </xf>
    <xf numFmtId="164" fontId="16" fillId="2" borderId="13" xfId="1" applyNumberFormat="1" applyFont="1" applyFill="1" applyBorder="1" applyAlignment="1">
      <alignment horizontal="center" vertical="center"/>
    </xf>
    <xf numFmtId="164" fontId="16" fillId="2" borderId="5" xfId="1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textRotation="64" wrapText="1"/>
    </xf>
    <xf numFmtId="0" fontId="4" fillId="0" borderId="14" xfId="0" applyFont="1" applyFill="1" applyBorder="1" applyAlignment="1">
      <alignment horizontal="center" textRotation="64" wrapText="1"/>
    </xf>
    <xf numFmtId="0" fontId="4" fillId="0" borderId="6" xfId="0" applyFont="1" applyFill="1" applyBorder="1" applyAlignment="1">
      <alignment horizontal="center" textRotation="64" wrapText="1"/>
    </xf>
    <xf numFmtId="0" fontId="4" fillId="2" borderId="7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43" fontId="6" fillId="3" borderId="20" xfId="1" applyFont="1" applyFill="1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  <xf numFmtId="43" fontId="6" fillId="3" borderId="17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2"/>
  <sheetViews>
    <sheetView tabSelected="1" workbookViewId="0">
      <selection activeCell="C23" sqref="C23"/>
    </sheetView>
  </sheetViews>
  <sheetFormatPr defaultRowHeight="15"/>
  <cols>
    <col min="3" max="3" width="10.44140625" bestFit="1" customWidth="1"/>
    <col min="4" max="4" width="9.88671875" style="19" bestFit="1" customWidth="1"/>
    <col min="5" max="5" width="10.44140625" bestFit="1" customWidth="1"/>
    <col min="7" max="7" width="46" bestFit="1" customWidth="1"/>
  </cols>
  <sheetData>
    <row r="3" spans="2:14" ht="15.75">
      <c r="C3" s="18" t="s">
        <v>12</v>
      </c>
      <c r="D3" s="24"/>
      <c r="E3" s="18" t="s">
        <v>13</v>
      </c>
      <c r="F3" s="18" t="s">
        <v>14</v>
      </c>
    </row>
    <row r="4" spans="2:14" ht="15.75" customHeight="1">
      <c r="B4" s="111" t="s">
        <v>45</v>
      </c>
      <c r="C4" s="19" t="s">
        <v>51</v>
      </c>
      <c r="D4" s="39">
        <v>36707</v>
      </c>
      <c r="E4" s="38">
        <v>48353</v>
      </c>
      <c r="F4" s="112">
        <v>45901</v>
      </c>
    </row>
    <row r="5" spans="2:14" ht="15.75" customHeight="1">
      <c r="B5" s="111"/>
      <c r="C5" s="19" t="s">
        <v>52</v>
      </c>
      <c r="D5" s="39">
        <v>36707</v>
      </c>
      <c r="E5" s="38">
        <v>37613</v>
      </c>
      <c r="F5" s="112"/>
    </row>
    <row r="6" spans="2:14" s="20" customFormat="1" ht="15.75">
      <c r="B6" s="111"/>
      <c r="C6" s="21" t="s">
        <v>53</v>
      </c>
      <c r="D6" s="39">
        <v>43537</v>
      </c>
      <c r="E6" s="38">
        <v>15516</v>
      </c>
      <c r="F6" s="112"/>
      <c r="N6"/>
    </row>
    <row r="7" spans="2:14" s="20" customFormat="1" ht="15.75">
      <c r="B7" s="111"/>
      <c r="C7" s="22" t="s">
        <v>54</v>
      </c>
      <c r="D7" s="39">
        <v>43568</v>
      </c>
      <c r="E7" s="38">
        <v>14638</v>
      </c>
      <c r="F7" s="112"/>
    </row>
    <row r="8" spans="2:14" ht="20.25">
      <c r="C8" s="19"/>
      <c r="E8" s="37">
        <f>SUM(E4:E7)</f>
        <v>116120</v>
      </c>
    </row>
    <row r="11" spans="2:14">
      <c r="C11" s="107"/>
      <c r="E11" s="107"/>
      <c r="F11" s="108" t="s">
        <v>19</v>
      </c>
      <c r="G11" t="s">
        <v>57</v>
      </c>
    </row>
    <row r="12" spans="2:14">
      <c r="C12" s="107"/>
      <c r="E12" s="107"/>
      <c r="F12" s="107" t="s">
        <v>49</v>
      </c>
      <c r="G12" s="107" t="s">
        <v>46</v>
      </c>
    </row>
    <row r="13" spans="2:14">
      <c r="C13" s="109" t="s">
        <v>55</v>
      </c>
      <c r="D13" s="110">
        <v>38681</v>
      </c>
      <c r="E13" s="107"/>
      <c r="F13" s="107" t="s">
        <v>50</v>
      </c>
      <c r="G13" s="107" t="s">
        <v>47</v>
      </c>
    </row>
    <row r="14" spans="2:14">
      <c r="C14" s="109" t="s">
        <v>55</v>
      </c>
      <c r="D14" s="110">
        <v>40428</v>
      </c>
      <c r="E14" s="107"/>
      <c r="F14" s="107"/>
      <c r="G14" t="s">
        <v>58</v>
      </c>
    </row>
    <row r="15" spans="2:14">
      <c r="C15" s="109" t="s">
        <v>55</v>
      </c>
      <c r="D15" s="110">
        <v>43382</v>
      </c>
      <c r="E15" s="107"/>
      <c r="F15" s="107"/>
      <c r="G15" s="107" t="s">
        <v>48</v>
      </c>
    </row>
    <row r="16" spans="2:14">
      <c r="C16" s="109" t="s">
        <v>55</v>
      </c>
      <c r="E16" s="107"/>
      <c r="F16" s="107"/>
      <c r="G16" t="s">
        <v>56</v>
      </c>
    </row>
    <row r="17" spans="1:3" ht="15" customHeight="1"/>
    <row r="19" spans="1:3" ht="15" customHeight="1"/>
    <row r="20" spans="1:3">
      <c r="A20" s="103"/>
      <c r="B20" s="104"/>
      <c r="C20" s="105"/>
    </row>
    <row r="21" spans="1:3">
      <c r="A21" s="103"/>
      <c r="B21" s="104"/>
      <c r="C21" s="106"/>
    </row>
    <row r="22" spans="1:3">
      <c r="A22" s="103"/>
      <c r="B22" s="104"/>
      <c r="C22" s="105"/>
    </row>
  </sheetData>
  <mergeCells count="2">
    <mergeCell ref="B4:B7"/>
    <mergeCell ref="F4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0"/>
  <sheetViews>
    <sheetView workbookViewId="0">
      <pane ySplit="1" topLeftCell="A2" activePane="bottomLeft" state="frozen"/>
      <selection pane="bottomLeft" activeCell="D26" sqref="D26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38" bestFit="1" customWidth="1"/>
    <col min="5" max="5" width="35.109375" bestFit="1" customWidth="1"/>
    <col min="6" max="6" width="11.21875" customWidth="1"/>
    <col min="7" max="7" width="12.5546875" customWidth="1"/>
    <col min="8" max="8" width="16.21875" customWidth="1"/>
    <col min="9" max="9" width="18.218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9.33203125" bestFit="1" customWidth="1"/>
    <col min="39" max="39" width="65.77734375" bestFit="1" customWidth="1"/>
    <col min="40" max="40" width="112.5546875" bestFit="1" customWidth="1"/>
    <col min="41" max="41" width="38.88671875" bestFit="1" customWidth="1"/>
  </cols>
  <sheetData>
    <row r="1" spans="1:39" s="17" customFormat="1" ht="36.75" thickBot="1">
      <c r="A1" s="9" t="s">
        <v>0</v>
      </c>
      <c r="B1" s="93" t="s">
        <v>1</v>
      </c>
      <c r="C1" s="10" t="s">
        <v>29</v>
      </c>
      <c r="D1" s="12" t="s">
        <v>30</v>
      </c>
      <c r="E1" s="12" t="s">
        <v>31</v>
      </c>
      <c r="F1" s="93" t="s">
        <v>32</v>
      </c>
      <c r="G1" s="93" t="s">
        <v>2</v>
      </c>
      <c r="H1" s="93" t="s">
        <v>33</v>
      </c>
      <c r="I1" s="94" t="s">
        <v>3</v>
      </c>
      <c r="J1" s="12" t="s">
        <v>4</v>
      </c>
      <c r="K1" s="11" t="s">
        <v>34</v>
      </c>
      <c r="L1" s="95" t="s">
        <v>16</v>
      </c>
      <c r="M1" s="28" t="s">
        <v>17</v>
      </c>
      <c r="N1" s="13" t="s">
        <v>35</v>
      </c>
      <c r="O1" s="96" t="s">
        <v>5</v>
      </c>
      <c r="P1" s="13" t="s">
        <v>6</v>
      </c>
      <c r="Q1" s="96" t="s">
        <v>5</v>
      </c>
      <c r="R1" s="13" t="s">
        <v>36</v>
      </c>
      <c r="S1" s="14" t="s">
        <v>37</v>
      </c>
      <c r="T1" s="13" t="s">
        <v>38</v>
      </c>
      <c r="U1" s="14" t="s">
        <v>39</v>
      </c>
      <c r="V1" s="97" t="s">
        <v>40</v>
      </c>
      <c r="W1" s="14" t="s">
        <v>41</v>
      </c>
      <c r="X1" s="98" t="s">
        <v>5</v>
      </c>
      <c r="Y1" s="14" t="s">
        <v>42</v>
      </c>
      <c r="Z1" s="98" t="s">
        <v>5</v>
      </c>
      <c r="AA1" s="29" t="s">
        <v>43</v>
      </c>
      <c r="AB1" s="98" t="s">
        <v>5</v>
      </c>
      <c r="AC1" s="14" t="s">
        <v>7</v>
      </c>
      <c r="AD1" s="98" t="s">
        <v>5</v>
      </c>
      <c r="AE1" s="15" t="s">
        <v>8</v>
      </c>
      <c r="AF1" s="99" t="s">
        <v>5</v>
      </c>
      <c r="AG1" s="16" t="s">
        <v>9</v>
      </c>
      <c r="AH1" s="98" t="s">
        <v>5</v>
      </c>
      <c r="AI1" s="100" t="s">
        <v>10</v>
      </c>
      <c r="AJ1" s="101" t="s">
        <v>11</v>
      </c>
      <c r="AK1" s="100" t="s">
        <v>10</v>
      </c>
      <c r="AL1" s="100" t="s">
        <v>10</v>
      </c>
      <c r="AM1" s="102" t="s">
        <v>44</v>
      </c>
    </row>
    <row r="9" spans="1:39" s="7" customFormat="1" ht="13.5" thickBot="1">
      <c r="A9" s="1"/>
      <c r="B9" s="1"/>
      <c r="C9" s="2"/>
      <c r="D9" s="4"/>
      <c r="E9" s="4"/>
      <c r="F9" s="3"/>
      <c r="G9" s="23"/>
      <c r="H9" s="3"/>
      <c r="I9" s="40"/>
      <c r="J9" s="4"/>
      <c r="K9" s="8"/>
      <c r="L9" s="5"/>
      <c r="M9" s="6"/>
      <c r="N9" s="5"/>
      <c r="O9" s="41"/>
      <c r="P9" s="5"/>
      <c r="Q9" s="41"/>
      <c r="R9" s="5"/>
      <c r="S9" s="5"/>
      <c r="T9" s="5"/>
      <c r="U9" s="5"/>
      <c r="V9" s="5"/>
      <c r="W9" s="5"/>
      <c r="X9" s="42"/>
      <c r="Y9" s="6"/>
      <c r="Z9" s="42"/>
      <c r="AA9" s="6"/>
      <c r="AB9" s="42"/>
      <c r="AC9" s="6"/>
      <c r="AD9" s="42"/>
      <c r="AE9" s="6"/>
      <c r="AF9" s="42"/>
      <c r="AG9" s="6"/>
      <c r="AH9" s="42"/>
      <c r="AI9" s="42"/>
      <c r="AJ9" s="6"/>
      <c r="AL9" s="43"/>
      <c r="AM9" s="43"/>
    </row>
    <row r="10" spans="1:39" s="7" customFormat="1" ht="15" customHeight="1">
      <c r="A10" s="124" t="s">
        <v>19</v>
      </c>
      <c r="B10" s="44" t="s">
        <v>51</v>
      </c>
      <c r="C10" s="45">
        <v>36707</v>
      </c>
      <c r="D10" s="46" t="s">
        <v>20</v>
      </c>
      <c r="E10" s="46" t="s">
        <v>21</v>
      </c>
      <c r="F10" s="47">
        <v>18870.14</v>
      </c>
      <c r="G10" s="47">
        <v>18870.14</v>
      </c>
      <c r="H10" s="47">
        <v>18870.14</v>
      </c>
      <c r="I10" s="127" t="s">
        <v>62</v>
      </c>
      <c r="J10" s="130" t="s">
        <v>22</v>
      </c>
      <c r="K10" s="133" t="s">
        <v>19</v>
      </c>
      <c r="L10" s="30">
        <v>1070.7160674981658</v>
      </c>
      <c r="M10" s="31">
        <v>216.60454878943506</v>
      </c>
      <c r="N10" s="30">
        <v>12875</v>
      </c>
      <c r="O10" s="48">
        <v>19019</v>
      </c>
      <c r="P10" s="49"/>
      <c r="Q10" s="50"/>
      <c r="R10" s="30"/>
      <c r="S10" s="30"/>
      <c r="T10" s="30"/>
      <c r="U10" s="30"/>
      <c r="V10" s="30"/>
      <c r="W10" s="51">
        <v>146.24358033749084</v>
      </c>
      <c r="X10" s="52">
        <v>2660</v>
      </c>
      <c r="Y10" s="30">
        <v>19.991195891415995</v>
      </c>
      <c r="Z10" s="48">
        <v>364</v>
      </c>
      <c r="AA10" s="50"/>
      <c r="AB10" s="50"/>
      <c r="AC10" s="51">
        <v>40.181071166544392</v>
      </c>
      <c r="AD10" s="48">
        <v>687</v>
      </c>
      <c r="AE10" s="136" t="s">
        <v>18</v>
      </c>
      <c r="AF10" s="137"/>
      <c r="AG10" s="30">
        <v>1333.3336757153338</v>
      </c>
      <c r="AH10" s="48">
        <v>34554</v>
      </c>
      <c r="AI10" s="53">
        <f>AF10+AH10</f>
        <v>34554</v>
      </c>
      <c r="AJ10" s="113">
        <v>45901</v>
      </c>
      <c r="AK10" s="116">
        <f>AI10+AI11+AI12+AI13</f>
        <v>48353</v>
      </c>
      <c r="AL10" s="119">
        <f>AK10+AK14+AK16+AK18</f>
        <v>116120</v>
      </c>
      <c r="AM10" s="43"/>
    </row>
    <row r="11" spans="1:39" s="7" customFormat="1" ht="15" customHeight="1">
      <c r="A11" s="125"/>
      <c r="B11" s="54"/>
      <c r="C11" s="55"/>
      <c r="D11" s="56"/>
      <c r="E11" s="56" t="s">
        <v>23</v>
      </c>
      <c r="F11" s="57"/>
      <c r="G11" s="57"/>
      <c r="H11" s="57"/>
      <c r="I11" s="128"/>
      <c r="J11" s="131"/>
      <c r="K11" s="134"/>
      <c r="L11" s="33">
        <v>155.96184886280264</v>
      </c>
      <c r="M11" s="34"/>
      <c r="N11" s="33">
        <v>1957</v>
      </c>
      <c r="O11" s="58">
        <v>2891</v>
      </c>
      <c r="P11" s="59"/>
      <c r="Q11" s="60"/>
      <c r="R11" s="33"/>
      <c r="S11" s="33"/>
      <c r="T11" s="33"/>
      <c r="U11" s="33"/>
      <c r="V11" s="33"/>
      <c r="W11" s="33"/>
      <c r="X11" s="58"/>
      <c r="Y11" s="33">
        <v>10.579603815113719</v>
      </c>
      <c r="Z11" s="58">
        <v>192</v>
      </c>
      <c r="AA11" s="60"/>
      <c r="AB11" s="60"/>
      <c r="AC11" s="33">
        <v>61.592223037417462</v>
      </c>
      <c r="AD11" s="58">
        <v>1053</v>
      </c>
      <c r="AE11" s="138"/>
      <c r="AF11" s="139"/>
      <c r="AG11" s="33">
        <v>234.86881878209832</v>
      </c>
      <c r="AH11" s="58">
        <v>5746</v>
      </c>
      <c r="AI11" s="61">
        <f t="shared" ref="AI11:AI13" si="0">AF11+AH11</f>
        <v>5746</v>
      </c>
      <c r="AJ11" s="114"/>
      <c r="AK11" s="117"/>
      <c r="AL11" s="120"/>
      <c r="AM11" s="43"/>
    </row>
    <row r="12" spans="1:39" s="7" customFormat="1" ht="15" customHeight="1">
      <c r="A12" s="125"/>
      <c r="B12" s="54"/>
      <c r="C12" s="55"/>
      <c r="D12" s="56"/>
      <c r="E12" s="56" t="s">
        <v>24</v>
      </c>
      <c r="F12" s="57"/>
      <c r="G12" s="57"/>
      <c r="H12" s="57"/>
      <c r="I12" s="128"/>
      <c r="J12" s="131"/>
      <c r="K12" s="134"/>
      <c r="L12" s="33">
        <v>155.96184886280264</v>
      </c>
      <c r="M12" s="34"/>
      <c r="N12" s="33">
        <v>1933</v>
      </c>
      <c r="O12" s="58">
        <v>2855</v>
      </c>
      <c r="P12" s="59"/>
      <c r="Q12" s="60"/>
      <c r="R12" s="33"/>
      <c r="S12" s="33"/>
      <c r="T12" s="33"/>
      <c r="U12" s="33"/>
      <c r="V12" s="33"/>
      <c r="W12" s="33"/>
      <c r="X12" s="58"/>
      <c r="Y12" s="33">
        <v>10.579603815113719</v>
      </c>
      <c r="Z12" s="58">
        <v>192</v>
      </c>
      <c r="AA12" s="60"/>
      <c r="AB12" s="60"/>
      <c r="AC12" s="33">
        <v>61.592223037417462</v>
      </c>
      <c r="AD12" s="58">
        <v>1053</v>
      </c>
      <c r="AE12" s="138"/>
      <c r="AF12" s="139"/>
      <c r="AG12" s="33">
        <v>234.86881878209832</v>
      </c>
      <c r="AH12" s="58">
        <v>5710</v>
      </c>
      <c r="AI12" s="61">
        <f t="shared" si="0"/>
        <v>5710</v>
      </c>
      <c r="AJ12" s="114"/>
      <c r="AK12" s="117"/>
      <c r="AL12" s="120"/>
      <c r="AM12" s="43"/>
    </row>
    <row r="13" spans="1:39" s="7" customFormat="1" ht="15.75" customHeight="1" thickBot="1">
      <c r="A13" s="125"/>
      <c r="B13" s="62"/>
      <c r="C13" s="63"/>
      <c r="D13" s="64"/>
      <c r="E13" s="64" t="s">
        <v>25</v>
      </c>
      <c r="F13" s="65"/>
      <c r="G13" s="65"/>
      <c r="H13" s="65"/>
      <c r="I13" s="128"/>
      <c r="J13" s="131"/>
      <c r="K13" s="134"/>
      <c r="L13" s="25">
        <v>64.416727806309609</v>
      </c>
      <c r="M13" s="26"/>
      <c r="N13" s="25">
        <v>793</v>
      </c>
      <c r="O13" s="66">
        <v>1172</v>
      </c>
      <c r="P13" s="67"/>
      <c r="Q13" s="68"/>
      <c r="R13" s="25"/>
      <c r="S13" s="25"/>
      <c r="T13" s="25"/>
      <c r="U13" s="25"/>
      <c r="V13" s="25"/>
      <c r="W13" s="25"/>
      <c r="X13" s="66"/>
      <c r="Y13" s="25">
        <v>3.3162142333088775</v>
      </c>
      <c r="Z13" s="66">
        <v>60</v>
      </c>
      <c r="AA13" s="68"/>
      <c r="AB13" s="68"/>
      <c r="AC13" s="25">
        <v>43.351427146001477</v>
      </c>
      <c r="AD13" s="66">
        <v>741</v>
      </c>
      <c r="AE13" s="138"/>
      <c r="AF13" s="139"/>
      <c r="AG13" s="25">
        <v>95.663976522377112</v>
      </c>
      <c r="AH13" s="66">
        <v>2343</v>
      </c>
      <c r="AI13" s="69">
        <f t="shared" si="0"/>
        <v>2343</v>
      </c>
      <c r="AJ13" s="114"/>
      <c r="AK13" s="118"/>
      <c r="AL13" s="120"/>
      <c r="AM13" s="43"/>
    </row>
    <row r="14" spans="1:39" s="7" customFormat="1" ht="12.75" customHeight="1">
      <c r="A14" s="125"/>
      <c r="B14" s="70" t="s">
        <v>52</v>
      </c>
      <c r="C14" s="45">
        <v>36707</v>
      </c>
      <c r="D14" s="46" t="s">
        <v>26</v>
      </c>
      <c r="E14" s="71" t="s">
        <v>27</v>
      </c>
      <c r="F14" s="72">
        <v>32004.63</v>
      </c>
      <c r="G14" s="72">
        <v>32004.63</v>
      </c>
      <c r="H14" s="72">
        <v>32004.63</v>
      </c>
      <c r="I14" s="128"/>
      <c r="J14" s="131"/>
      <c r="K14" s="134"/>
      <c r="L14" s="30">
        <v>1198.9409420396187</v>
      </c>
      <c r="M14" s="31">
        <v>398.39765223771093</v>
      </c>
      <c r="N14" s="73">
        <v>14250</v>
      </c>
      <c r="O14" s="74">
        <v>21050</v>
      </c>
      <c r="P14" s="49"/>
      <c r="Q14" s="49"/>
      <c r="R14" s="30"/>
      <c r="S14" s="30"/>
      <c r="T14" s="30"/>
      <c r="U14" s="30"/>
      <c r="V14" s="30"/>
      <c r="W14" s="30">
        <v>248.03584446074836</v>
      </c>
      <c r="X14" s="48">
        <v>4512</v>
      </c>
      <c r="Y14" s="73">
        <v>39.862176962582545</v>
      </c>
      <c r="Z14" s="74">
        <v>725</v>
      </c>
      <c r="AA14" s="49"/>
      <c r="AB14" s="49"/>
      <c r="AC14" s="30">
        <v>143.48363903154805</v>
      </c>
      <c r="AD14" s="32">
        <v>2452</v>
      </c>
      <c r="AE14" s="138"/>
      <c r="AF14" s="139"/>
      <c r="AG14" s="31">
        <v>1331.5164701393987</v>
      </c>
      <c r="AH14" s="75">
        <v>35611</v>
      </c>
      <c r="AI14" s="76">
        <f t="shared" ref="AI14:AI19" si="1">AF14+AH14</f>
        <v>35611</v>
      </c>
      <c r="AJ14" s="114"/>
      <c r="AK14" s="122">
        <f>AI14+AI15</f>
        <v>37613</v>
      </c>
      <c r="AL14" s="120"/>
    </row>
    <row r="15" spans="1:39" s="7" customFormat="1" ht="15.75" customHeight="1" thickBot="1">
      <c r="A15" s="125"/>
      <c r="B15" s="77"/>
      <c r="C15" s="78"/>
      <c r="D15" s="79"/>
      <c r="E15" s="79" t="s">
        <v>25</v>
      </c>
      <c r="F15" s="80"/>
      <c r="G15" s="80"/>
      <c r="H15" s="80"/>
      <c r="I15" s="128"/>
      <c r="J15" s="131"/>
      <c r="K15" s="134"/>
      <c r="L15" s="25">
        <v>55.025678650036681</v>
      </c>
      <c r="M15" s="26"/>
      <c r="N15" s="26">
        <v>678</v>
      </c>
      <c r="O15" s="27">
        <v>1001</v>
      </c>
      <c r="P15" s="67"/>
      <c r="Q15" s="67"/>
      <c r="R15" s="25"/>
      <c r="S15" s="25"/>
      <c r="T15" s="25"/>
      <c r="U15" s="25"/>
      <c r="V15" s="25"/>
      <c r="W15" s="25"/>
      <c r="X15" s="66"/>
      <c r="Y15" s="26">
        <v>3.3162142333088775</v>
      </c>
      <c r="Z15" s="27">
        <v>60</v>
      </c>
      <c r="AA15" s="67"/>
      <c r="AB15" s="67"/>
      <c r="AC15" s="25">
        <v>18.699916067498165</v>
      </c>
      <c r="AD15" s="36">
        <v>320</v>
      </c>
      <c r="AE15" s="138"/>
      <c r="AF15" s="139"/>
      <c r="AG15" s="35">
        <v>82.046955245781362</v>
      </c>
      <c r="AH15" s="27">
        <v>2002</v>
      </c>
      <c r="AI15" s="81">
        <f t="shared" si="1"/>
        <v>2002</v>
      </c>
      <c r="AJ15" s="114"/>
      <c r="AK15" s="123"/>
      <c r="AL15" s="120"/>
    </row>
    <row r="16" spans="1:39" s="7" customFormat="1" ht="12.75" customHeight="1">
      <c r="A16" s="125"/>
      <c r="B16" s="44" t="s">
        <v>53</v>
      </c>
      <c r="C16" s="45">
        <v>43537</v>
      </c>
      <c r="D16" s="71" t="s">
        <v>28</v>
      </c>
      <c r="E16" s="71" t="s">
        <v>60</v>
      </c>
      <c r="F16" s="72"/>
      <c r="G16" s="72">
        <v>9162.14</v>
      </c>
      <c r="H16" s="82"/>
      <c r="I16" s="128"/>
      <c r="J16" s="131"/>
      <c r="K16" s="134"/>
      <c r="L16" s="30">
        <v>883.1</v>
      </c>
      <c r="M16" s="31">
        <v>45</v>
      </c>
      <c r="N16" s="73">
        <v>838.1</v>
      </c>
      <c r="O16" s="74">
        <v>2609</v>
      </c>
      <c r="P16" s="49"/>
      <c r="Q16" s="49"/>
      <c r="R16" s="83"/>
      <c r="S16" s="83"/>
      <c r="T16" s="83"/>
      <c r="U16" s="83"/>
      <c r="V16" s="83"/>
      <c r="W16" s="83"/>
      <c r="X16" s="84"/>
      <c r="Y16" s="73">
        <v>18</v>
      </c>
      <c r="Z16" s="74">
        <v>56</v>
      </c>
      <c r="AA16" s="73">
        <v>193.94399999999999</v>
      </c>
      <c r="AB16" s="74">
        <v>604</v>
      </c>
      <c r="AC16" s="30">
        <v>369.04500000000002</v>
      </c>
      <c r="AD16" s="32">
        <v>1149</v>
      </c>
      <c r="AE16" s="138"/>
      <c r="AF16" s="139"/>
      <c r="AG16" s="31">
        <v>1676.2</v>
      </c>
      <c r="AH16" s="75">
        <v>5219</v>
      </c>
      <c r="AI16" s="76">
        <f t="shared" si="1"/>
        <v>5219</v>
      </c>
      <c r="AJ16" s="114"/>
      <c r="AK16" s="122">
        <f>AI16+AI17</f>
        <v>15516</v>
      </c>
      <c r="AL16" s="120"/>
    </row>
    <row r="17" spans="1:38" s="7" customFormat="1" ht="15.75" customHeight="1" thickBot="1">
      <c r="A17" s="125"/>
      <c r="B17" s="62"/>
      <c r="C17" s="78"/>
      <c r="D17" s="79"/>
      <c r="E17" s="79" t="s">
        <v>59</v>
      </c>
      <c r="F17" s="85">
        <v>44444</v>
      </c>
      <c r="G17" s="86" t="s">
        <v>15</v>
      </c>
      <c r="H17" s="87"/>
      <c r="I17" s="128"/>
      <c r="J17" s="131"/>
      <c r="K17" s="134"/>
      <c r="L17" s="25">
        <v>1653.652</v>
      </c>
      <c r="M17" s="26">
        <v>0</v>
      </c>
      <c r="N17" s="26">
        <v>1653.652</v>
      </c>
      <c r="O17" s="27">
        <v>5148</v>
      </c>
      <c r="P17" s="67"/>
      <c r="Q17" s="67"/>
      <c r="R17" s="88"/>
      <c r="S17" s="88"/>
      <c r="T17" s="88"/>
      <c r="U17" s="88"/>
      <c r="V17" s="88"/>
      <c r="W17" s="88"/>
      <c r="X17" s="89"/>
      <c r="Y17" s="26">
        <v>7</v>
      </c>
      <c r="Z17" s="27">
        <v>22</v>
      </c>
      <c r="AA17" s="26">
        <v>393.63647999999995</v>
      </c>
      <c r="AB17" s="27">
        <v>1226</v>
      </c>
      <c r="AC17" s="25">
        <v>740.99340000000007</v>
      </c>
      <c r="AD17" s="36">
        <v>2307</v>
      </c>
      <c r="AE17" s="138"/>
      <c r="AF17" s="139"/>
      <c r="AG17" s="35">
        <v>3307.3040000000001</v>
      </c>
      <c r="AH17" s="27">
        <v>10297</v>
      </c>
      <c r="AI17" s="81">
        <f t="shared" si="1"/>
        <v>10297</v>
      </c>
      <c r="AJ17" s="114"/>
      <c r="AK17" s="123"/>
      <c r="AL17" s="120"/>
    </row>
    <row r="18" spans="1:38" s="7" customFormat="1" ht="12.75" customHeight="1">
      <c r="A18" s="125"/>
      <c r="B18" s="70" t="s">
        <v>54</v>
      </c>
      <c r="C18" s="45">
        <v>43568</v>
      </c>
      <c r="D18" s="71" t="s">
        <v>28</v>
      </c>
      <c r="E18" s="71" t="s">
        <v>60</v>
      </c>
      <c r="F18" s="72"/>
      <c r="G18" s="72">
        <v>9162.14</v>
      </c>
      <c r="H18" s="82"/>
      <c r="I18" s="128"/>
      <c r="J18" s="131"/>
      <c r="K18" s="134"/>
      <c r="L18" s="30">
        <v>883.1</v>
      </c>
      <c r="M18" s="31">
        <v>30</v>
      </c>
      <c r="N18" s="73">
        <v>853.1</v>
      </c>
      <c r="O18" s="74">
        <v>2641</v>
      </c>
      <c r="P18" s="49"/>
      <c r="Q18" s="49"/>
      <c r="R18" s="83"/>
      <c r="S18" s="83"/>
      <c r="T18" s="83"/>
      <c r="U18" s="83"/>
      <c r="V18" s="83"/>
      <c r="W18" s="83"/>
      <c r="X18" s="84"/>
      <c r="Y18" s="73">
        <v>18</v>
      </c>
      <c r="Z18" s="74">
        <v>56</v>
      </c>
      <c r="AA18" s="73">
        <v>197.54399999999998</v>
      </c>
      <c r="AB18" s="74">
        <v>611</v>
      </c>
      <c r="AC18" s="30">
        <v>375.79500000000002</v>
      </c>
      <c r="AD18" s="32">
        <v>1163</v>
      </c>
      <c r="AE18" s="138"/>
      <c r="AF18" s="139"/>
      <c r="AG18" s="31">
        <v>1706.2</v>
      </c>
      <c r="AH18" s="75">
        <v>5281</v>
      </c>
      <c r="AI18" s="76">
        <f t="shared" si="1"/>
        <v>5281</v>
      </c>
      <c r="AJ18" s="114"/>
      <c r="AK18" s="122">
        <f>AI18+AI19</f>
        <v>14638</v>
      </c>
      <c r="AL18" s="120"/>
    </row>
    <row r="19" spans="1:38" s="7" customFormat="1" ht="15.75" customHeight="1" thickBot="1">
      <c r="A19" s="126"/>
      <c r="B19" s="77"/>
      <c r="C19" s="78"/>
      <c r="D19" s="79"/>
      <c r="E19" s="79" t="s">
        <v>61</v>
      </c>
      <c r="F19" s="85">
        <v>26666</v>
      </c>
      <c r="G19" s="86" t="s">
        <v>15</v>
      </c>
      <c r="H19" s="87"/>
      <c r="I19" s="129"/>
      <c r="J19" s="132"/>
      <c r="K19" s="135"/>
      <c r="L19" s="25">
        <v>1511.4279999999999</v>
      </c>
      <c r="M19" s="26">
        <v>0</v>
      </c>
      <c r="N19" s="26">
        <v>1511.4279999999999</v>
      </c>
      <c r="O19" s="27">
        <v>4678</v>
      </c>
      <c r="P19" s="67"/>
      <c r="Q19" s="67"/>
      <c r="R19" s="88"/>
      <c r="S19" s="88"/>
      <c r="T19" s="88"/>
      <c r="U19" s="88"/>
      <c r="V19" s="88"/>
      <c r="W19" s="88"/>
      <c r="X19" s="89"/>
      <c r="Y19" s="26">
        <v>7</v>
      </c>
      <c r="Z19" s="27">
        <v>22</v>
      </c>
      <c r="AA19" s="26">
        <v>359.50271999999995</v>
      </c>
      <c r="AB19" s="27">
        <v>1113</v>
      </c>
      <c r="AC19" s="25">
        <v>676.99259999999992</v>
      </c>
      <c r="AD19" s="36">
        <v>2095</v>
      </c>
      <c r="AE19" s="140"/>
      <c r="AF19" s="141"/>
      <c r="AG19" s="35">
        <v>3022.8559999999998</v>
      </c>
      <c r="AH19" s="27">
        <v>9357</v>
      </c>
      <c r="AI19" s="81">
        <f t="shared" si="1"/>
        <v>9357</v>
      </c>
      <c r="AJ19" s="115"/>
      <c r="AK19" s="123"/>
      <c r="AL19" s="121"/>
    </row>
    <row r="20" spans="1:38" s="7" customFormat="1" ht="12.75">
      <c r="A20" s="1"/>
      <c r="B20" s="1"/>
      <c r="C20" s="2"/>
      <c r="D20" s="8"/>
      <c r="E20" s="8"/>
      <c r="F20" s="90"/>
      <c r="G20" s="3"/>
      <c r="H20" s="3"/>
      <c r="I20" s="3"/>
      <c r="J20" s="4"/>
      <c r="K20" s="4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2"/>
      <c r="AC20" s="91"/>
      <c r="AD20" s="42"/>
      <c r="AE20" s="6"/>
      <c r="AF20" s="42"/>
      <c r="AG20" s="6"/>
      <c r="AH20" s="42"/>
      <c r="AI20" s="42"/>
      <c r="AJ20" s="6"/>
      <c r="AK20" s="42"/>
    </row>
  </sheetData>
  <mergeCells count="11">
    <mergeCell ref="A10:A19"/>
    <mergeCell ref="I10:I19"/>
    <mergeCell ref="J10:J19"/>
    <mergeCell ref="K10:K19"/>
    <mergeCell ref="AE10:AF19"/>
    <mergeCell ref="AJ10:AJ19"/>
    <mergeCell ref="AK10:AK13"/>
    <mergeCell ref="AL10:AL19"/>
    <mergeCell ref="AK14:AK15"/>
    <mergeCell ref="AK16:AK17"/>
    <mergeCell ref="AK18:A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219-95</vt:lpstr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2025-09-01T17:13:38Z</dcterms:modified>
</cp:coreProperties>
</file>