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Φύλλο1" sheetId="1" r:id="rId1"/>
  </sheets>
  <calcPr calcId="125725"/>
</workbook>
</file>

<file path=xl/calcChain.xml><?xml version="1.0" encoding="utf-8"?>
<calcChain xmlns="http://schemas.openxmlformats.org/spreadsheetml/2006/main">
  <c r="Q7" i="1"/>
  <c r="Q8"/>
  <c r="Q9"/>
  <c r="Q10"/>
  <c r="Q11"/>
  <c r="Q12"/>
  <c r="Q13"/>
  <c r="Q14"/>
  <c r="Q15"/>
  <c r="Q16"/>
  <c r="Q6"/>
  <c r="J17"/>
  <c r="K17"/>
  <c r="G17" l="1"/>
  <c r="F17"/>
  <c r="G5"/>
  <c r="F5"/>
  <c r="Q2"/>
  <c r="Q3"/>
  <c r="Q4"/>
  <c r="H17"/>
  <c r="I17"/>
  <c r="L17"/>
  <c r="M17"/>
  <c r="N17"/>
  <c r="O17"/>
  <c r="P17"/>
  <c r="Q17" l="1"/>
  <c r="Q5"/>
  <c r="Q18" l="1"/>
</calcChain>
</file>

<file path=xl/sharedStrings.xml><?xml version="1.0" encoding="utf-8"?>
<sst xmlns="http://schemas.openxmlformats.org/spreadsheetml/2006/main" count="110" uniqueCount="70">
  <si>
    <t>πράξη</t>
  </si>
  <si>
    <t>έπρεπε να πάρει</t>
  </si>
  <si>
    <t>πήρε</t>
  </si>
  <si>
    <t>ΤΟΓΚΑ</t>
  </si>
  <si>
    <t>με ΖΗΛ π.χ.-1</t>
  </si>
  <si>
    <t>Ηθικώς Πρέπει</t>
  </si>
  <si>
    <t>σύνολα</t>
  </si>
  <si>
    <t>…. ΥΠΟ ΧΡΕΩΤΙΚΑ</t>
  </si>
  <si>
    <t>ημερο μηνία</t>
  </si>
  <si>
    <t>αρ. συμβολ</t>
  </si>
  <si>
    <t>προσύμφ αγοραπ = αρραβών = 30.000</t>
  </si>
  <si>
    <t>αγοραπωλησία -22254</t>
  </si>
  <si>
    <t>προσύμφωνο αγοραπ -92.500 -αραβων = 42.500</t>
  </si>
  <si>
    <t>δωρεά = 5εκ</t>
  </si>
  <si>
    <t>γονική = 18εκ</t>
  </si>
  <si>
    <t>αγοραπωλησία = 53.873,3</t>
  </si>
  <si>
    <t>γονική = 5,8εκ</t>
  </si>
  <si>
    <t>ΑΠΌ</t>
  </si>
  <si>
    <t>ΠΡΟΣ</t>
  </si>
  <si>
    <t>σύνολο</t>
  </si>
  <si>
    <t xml:space="preserve">με τα παιδιά Κύρο ή Γεώργιο , στο γραφείο δίπλα από της κ. Τερζίδου Ραλλού , οίο έχει ως πινακίδα : ‘’αρχείο Κύρου Τερζίδη’’ , 4μμ έως 7μμ καθημερινώς </t>
  </si>
  <si>
    <t>ΚΑΙ να ζητήσει ραντεβού μαζί μου , στο οποίο , πρέπει , να διευθετήσουμε τις υποχρεώσεις σας</t>
  </si>
  <si>
    <t>Έχει στιγματιστεί , ο οικογενειακός σου περίγυρος , στο 219 , στην θέση 11’</t>
  </si>
  <si>
    <t>και ίσως να αποφύγεται το 224 { το οποίο εμφανίζεται ένεκα των σημείων 2S , 2W , 3S , 4S }</t>
  </si>
  <si>
    <t xml:space="preserve">Μπορείτε να ενημερωθείτε , αν μπείτε στο ΖΗΛ , και στα επίμαχα σημεία 224 , 219 , 218 , λόγω 283 </t>
  </si>
  <si>
    <t>Έχεις στιγματιστεί , στο 219 , στην θέση 11’</t>
  </si>
  <si>
    <t xml:space="preserve">Μπορείτε να ενημερωθείτε , αν μπείτε στο ΖΗΛ , και στα επίμαχα σημεία 223 , 219 , 218 , λόγω 283 </t>
  </si>
  <si>
    <t>και ίσως να αποφύγεται το 223 {{ επειδή , ήξερες ….. ναι   …. ΝΑΙ ….. ΗΞΕΡΕΣ , πως κάνει λάθος το νινί μου , το παρασάλακο , και παίρνει ψίχουλα }}} … , … [[[ κατηγορία που στέλνει τα ''Ηθικώς πρέπει'' ποσά ''βάσει ΤΑΝ ''</t>
  </si>
  <si>
    <t xml:space="preserve">Έχει στιγματιστεί , η εταιρεία σου ''Γκρέτσικος … στατήρ ΟΕ'' στην θέση 11' </t>
  </si>
  <si>
    <t xml:space="preserve">και ίσως να αποφύγεται το 223 </t>
  </si>
  <si>
    <t xml:space="preserve">{{ επειδή , ήξερες ….. ναι   …. ΝΑΙ ….. ΗΞΕΡΕΣ , πως κάνει λάθος το νινί μου , το παρασάλακο , και παίρνει ψίχουλα }}} </t>
  </si>
  <si>
    <t xml:space="preserve"> [[[ κατηγορία που στέλνει τα ''Ηθικώς πρέπει'' ποσά ''βάσει ΤΑΝ ''</t>
  </si>
  <si>
    <t xml:space="preserve"> [[[ κατηγορία που στέλνει , στον μελλοντικό χάρτη , ΟΛΑ τα  τα ''Ηθικώς πρέπει'' ποσά ''βάσει ΤΑΝ ''</t>
  </si>
  <si>
    <t>ταμεία -ΦΠΑ</t>
  </si>
  <si>
    <t>κ-15-17</t>
  </si>
  <si>
    <t>η ''e'' εφαρμογή είναι κατεστραμένη ΟΠΟΤΕ μέχρι στιγμής ο χάρτης ΕΧΕΙ ως ανωτέρω</t>
  </si>
  <si>
    <t>τα ανωτέρω δεδομένα ΕΙΝΑΙ συνεχώς υπό ανάλυση</t>
  </si>
  <si>
    <t>να επικοινωνήσει ο εκπρόσωπος σου ( δικηγόρος , λογιστής , γείτονας , παιδί σου , …  ) {{{ αρκεί να δεχτώ την παρουσία του }}}</t>
  </si>
  <si>
    <t xml:space="preserve">και ίσως να αποφύγεται το 223 … γιατί χρήζουν ανάλυσης με ΑΓΑΠΕ τα σημεία 15Q , 15S </t>
  </si>
  <si>
    <t>Έχετε διορία μέχρι 2020-05-21</t>
  </si>
  <si>
    <t>Έχεις διορία μέχρι 2020-05-21</t>
  </si>
  <si>
    <t>???</t>
  </si>
  <si>
    <t>219-11</t>
  </si>
  <si>
    <t>219-11 πΓ</t>
  </si>
  <si>
    <t>219-11 ...ΟΕ</t>
  </si>
  <si>
    <t>219-11 …ΟΕ { αξιότιμε γόνε , οικογενειακού φίλου , του πατρός της ΑΓΑΠΕ }</t>
  </si>
  <si>
    <t>1ο</t>
  </si>
  <si>
    <t>2ο</t>
  </si>
  <si>
    <t>3ο</t>
  </si>
  <si>
    <t>4ο</t>
  </si>
  <si>
    <t>5ο</t>
  </si>
  <si>
    <t>6ο</t>
  </si>
  <si>
    <t>7ο</t>
  </si>
  <si>
    <t>8ο</t>
  </si>
  <si>
    <t>9ο</t>
  </si>
  <si>
    <t>10ο</t>
  </si>
  <si>
    <t>11ο</t>
  </si>
  <si>
    <t>12ο</t>
  </si>
  <si>
    <t>13ο</t>
  </si>
  <si>
    <t>14ο</t>
  </si>
  <si>
    <t>Τα συμβόλαια 7ο -8ο 9ο -10ο -11ο 12ο -13ο -14ο αφορούν , την εταιρεία σας ''…. ΟΕ '' , {{ χωρίς περαιτέρω χάρτη υποχρεώσεων , της εταιρείας ή προσωπικά του ιδίου , ο οποίος συν τω χρόνω θα καταρτισθεί }}}</t>
  </si>
  <si>
    <t>Τα συμβόλαια 4ο -5ο -6ο σας αφορούν {{ χωρίς περαιτέρω χάρτη υποχρεώσεων , ο οποίος συν τω χρόνω θα καταρτισθεί }}}</t>
  </si>
  <si>
    <t>Για τα συμβόλαια 5ο -11ο -12ο {{{ ΓΙΑ ΑΥΤΆ έγινε ΟΛΟΣ ο χάρτης }}} , που θεωρητικά αφορούν εσάς ( καθότι εσείς προσκομίζατε οικονομικό όφελος το κενό διάστημα ) , ΘΑ ΠΡΕΠΕΙ να διευθετηθεί με τους άλλους 2 ποιος πληρώνει</t>
  </si>
  <si>
    <t>Τα συμβόλαια 1ο -2ο -3ο σε αφορούν . Θα ενημερώσεις τους υπόλοιπους της οικγενείας σου , για ποσό που ΥΠΟΧΡΕΩΤΙΚΑ θα πάτε στην πεθερά μου = 3.523,03€</t>
  </si>
  <si>
    <t>Τα συμβόλαια 4ο -6ο  αφορούν , τον κ. πΓ , οίος ενημερώνεται ταυτοχρόνως {{ χωρίς περαιτέρω χάρτη υποχρεώσεων , ο οποίος συν τω χρόνω θα καταρτισθεί }}}</t>
  </si>
  <si>
    <t>Τα συμβόλαια 7ο -8ο -9ο -10ο -11ο -12ο -13ο -14ο αφορούν , την εταιρεία ''... ΟΕ '' του κ. ??? , οίος ενημερώνεται ταυτοχρόνως {{ χωρίς περαιτέρω χάρτη υποχρεώσεων , ο οποίος συν τω χρόνω θα καταρτισθεί }}}</t>
  </si>
  <si>
    <t>λύση προσυμφ αγοραπ -???-αρραβών =30.000</t>
  </si>
  <si>
    <t>παράταση ???</t>
  </si>
  <si>
    <t>παράταση ??/</t>
  </si>
  <si>
    <t>λύση προσυμφ αγοραπ ??? =90.000 -αρραβών = 42500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</si>
</sst>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6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8"/>
      <name val="Arial"/>
      <family val="2"/>
      <charset val="161"/>
    </font>
    <font>
      <b/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12"/>
      <color rgb="FFFF0000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12"/>
      <color theme="1"/>
      <name val="Arial"/>
      <family val="2"/>
      <charset val="161"/>
    </font>
    <font>
      <sz val="9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sz val="11"/>
      <color theme="1"/>
      <name val="Arial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FF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4255">
    <xf numFmtId="0" fontId="0" fillId="0" borderId="0"/>
    <xf numFmtId="43" fontId="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43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43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77">
    <xf numFmtId="0" fontId="0" fillId="0" borderId="0" xfId="0"/>
    <xf numFmtId="0" fontId="2" fillId="0" borderId="1" xfId="0" applyFont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164" fontId="3" fillId="0" borderId="3" xfId="1" applyNumberFormat="1" applyFont="1" applyFill="1" applyBorder="1"/>
    <xf numFmtId="14" fontId="3" fillId="0" borderId="3" xfId="0" applyNumberFormat="1" applyFont="1" applyFill="1" applyBorder="1" applyAlignment="1">
      <alignment horizontal="right"/>
    </xf>
    <xf numFmtId="0" fontId="3" fillId="0" borderId="3" xfId="0" applyFont="1" applyFill="1" applyBorder="1" applyAlignment="1">
      <alignment horizontal="center" wrapText="1"/>
    </xf>
    <xf numFmtId="43" fontId="3" fillId="0" borderId="3" xfId="1" applyFont="1" applyFill="1" applyBorder="1"/>
    <xf numFmtId="164" fontId="3" fillId="0" borderId="4" xfId="1" applyNumberFormat="1" applyFont="1" applyFill="1" applyBorder="1"/>
    <xf numFmtId="14" fontId="3" fillId="0" borderId="4" xfId="0" applyNumberFormat="1" applyFont="1" applyFill="1" applyBorder="1" applyAlignment="1">
      <alignment horizontal="right"/>
    </xf>
    <xf numFmtId="0" fontId="3" fillId="0" borderId="4" xfId="0" applyFont="1" applyFill="1" applyBorder="1" applyAlignment="1">
      <alignment horizontal="center" wrapText="1"/>
    </xf>
    <xf numFmtId="43" fontId="3" fillId="0" borderId="4" xfId="1" applyFont="1" applyFill="1" applyBorder="1"/>
    <xf numFmtId="43" fontId="3" fillId="0" borderId="4" xfId="1" applyFont="1" applyBorder="1"/>
    <xf numFmtId="43" fontId="4" fillId="0" borderId="4" xfId="1" applyFont="1" applyFill="1" applyBorder="1" applyAlignment="1">
      <alignment horizontal="right"/>
    </xf>
    <xf numFmtId="43" fontId="3" fillId="0" borderId="4" xfId="3" applyFont="1" applyFill="1" applyBorder="1"/>
    <xf numFmtId="43" fontId="3" fillId="0" borderId="5" xfId="1" applyFont="1" applyFill="1" applyBorder="1"/>
    <xf numFmtId="164" fontId="3" fillId="0" borderId="2" xfId="1" applyNumberFormat="1" applyFont="1" applyBorder="1"/>
    <xf numFmtId="0" fontId="3" fillId="0" borderId="2" xfId="0" applyFont="1" applyBorder="1" applyAlignment="1">
      <alignment horizontal="right"/>
    </xf>
    <xf numFmtId="43" fontId="2" fillId="3" borderId="2" xfId="1" applyFont="1" applyFill="1" applyBorder="1"/>
    <xf numFmtId="43" fontId="2" fillId="4" borderId="2" xfId="1" applyFont="1" applyFill="1" applyBorder="1"/>
    <xf numFmtId="43" fontId="2" fillId="0" borderId="2" xfId="1" applyFont="1" applyBorder="1"/>
    <xf numFmtId="0" fontId="3" fillId="0" borderId="0" xfId="0" applyFont="1" applyFill="1"/>
    <xf numFmtId="43" fontId="3" fillId="0" borderId="0" xfId="1" applyFont="1"/>
    <xf numFmtId="43" fontId="1" fillId="0" borderId="0" xfId="1" applyFont="1"/>
    <xf numFmtId="43" fontId="0" fillId="0" borderId="0" xfId="1" applyFont="1" applyAlignment="1"/>
    <xf numFmtId="43" fontId="10" fillId="0" borderId="0" xfId="1" applyFont="1" applyAlignment="1"/>
    <xf numFmtId="43" fontId="0" fillId="0" borderId="0" xfId="1" applyFont="1"/>
    <xf numFmtId="0" fontId="2" fillId="0" borderId="1" xfId="0" applyFont="1" applyFill="1" applyBorder="1" applyAlignment="1">
      <alignment horizontal="center" wrapText="1"/>
    </xf>
    <xf numFmtId="164" fontId="3" fillId="6" borderId="4" xfId="1" applyNumberFormat="1" applyFont="1" applyFill="1" applyBorder="1"/>
    <xf numFmtId="14" fontId="3" fillId="6" borderId="4" xfId="0" applyNumberFormat="1" applyFont="1" applyFill="1" applyBorder="1" applyAlignment="1">
      <alignment horizontal="right"/>
    </xf>
    <xf numFmtId="164" fontId="3" fillId="6" borderId="3" xfId="1" applyNumberFormat="1" applyFont="1" applyFill="1" applyBorder="1"/>
    <xf numFmtId="14" fontId="3" fillId="6" borderId="5" xfId="0" applyNumberFormat="1" applyFont="1" applyFill="1" applyBorder="1" applyAlignment="1">
      <alignment horizontal="right"/>
    </xf>
    <xf numFmtId="0" fontId="3" fillId="6" borderId="5" xfId="0" applyFont="1" applyFill="1" applyBorder="1" applyAlignment="1">
      <alignment horizontal="center" wrapText="1"/>
    </xf>
    <xf numFmtId="0" fontId="3" fillId="6" borderId="4" xfId="0" applyFont="1" applyFill="1" applyBorder="1" applyAlignment="1">
      <alignment horizontal="center" wrapText="1"/>
    </xf>
    <xf numFmtId="43" fontId="0" fillId="0" borderId="0" xfId="1" applyFont="1" applyAlignment="1">
      <alignment horizontal="left"/>
    </xf>
    <xf numFmtId="43" fontId="1" fillId="0" borderId="0" xfId="1" applyFont="1" applyAlignment="1">
      <alignment horizontal="left"/>
    </xf>
    <xf numFmtId="43" fontId="0" fillId="0" borderId="0" xfId="1" applyFont="1" applyAlignment="1">
      <alignment horizontal="left"/>
    </xf>
    <xf numFmtId="43" fontId="1" fillId="0" borderId="0" xfId="1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164" fontId="3" fillId="8" borderId="1" xfId="1" applyNumberFormat="1" applyFont="1" applyFill="1" applyBorder="1"/>
    <xf numFmtId="14" fontId="3" fillId="8" borderId="1" xfId="0" applyNumberFormat="1" applyFont="1" applyFill="1" applyBorder="1" applyAlignment="1">
      <alignment horizontal="right"/>
    </xf>
    <xf numFmtId="0" fontId="3" fillId="8" borderId="1" xfId="0" applyFont="1" applyFill="1" applyBorder="1" applyAlignment="1">
      <alignment horizontal="center" wrapText="1"/>
    </xf>
    <xf numFmtId="164" fontId="5" fillId="8" borderId="1" xfId="1" applyNumberFormat="1" applyFont="1" applyFill="1" applyBorder="1"/>
    <xf numFmtId="43" fontId="3" fillId="8" borderId="1" xfId="1" applyFont="1" applyFill="1" applyBorder="1"/>
    <xf numFmtId="164" fontId="3" fillId="9" borderId="4" xfId="1" applyNumberFormat="1" applyFont="1" applyFill="1" applyBorder="1"/>
    <xf numFmtId="14" fontId="3" fillId="9" borderId="4" xfId="0" applyNumberFormat="1" applyFont="1" applyFill="1" applyBorder="1" applyAlignment="1">
      <alignment horizontal="right"/>
    </xf>
    <xf numFmtId="0" fontId="4" fillId="9" borderId="4" xfId="0" applyFont="1" applyFill="1" applyBorder="1" applyAlignment="1">
      <alignment horizontal="center" wrapText="1"/>
    </xf>
    <xf numFmtId="43" fontId="10" fillId="0" borderId="0" xfId="1" applyFont="1" applyAlignment="1">
      <alignment horizontal="left"/>
    </xf>
    <xf numFmtId="43" fontId="0" fillId="0" borderId="0" xfId="1" applyFont="1" applyAlignment="1">
      <alignment horizontal="left"/>
    </xf>
    <xf numFmtId="0" fontId="5" fillId="0" borderId="0" xfId="0" applyFont="1" applyAlignment="1">
      <alignment horizontal="left"/>
    </xf>
    <xf numFmtId="43" fontId="1" fillId="0" borderId="0" xfId="1" applyFont="1" applyAlignment="1">
      <alignment horizontal="left"/>
    </xf>
    <xf numFmtId="43" fontId="6" fillId="0" borderId="0" xfId="1" applyFont="1" applyAlignment="1">
      <alignment horizontal="center"/>
    </xf>
    <xf numFmtId="43" fontId="0" fillId="0" borderId="0" xfId="1" applyFont="1" applyAlignment="1">
      <alignment horizontal="center"/>
    </xf>
    <xf numFmtId="0" fontId="11" fillId="3" borderId="0" xfId="0" applyFont="1" applyFill="1" applyBorder="1" applyAlignment="1">
      <alignment horizontal="center" wrapText="1"/>
    </xf>
    <xf numFmtId="43" fontId="13" fillId="0" borderId="0" xfId="1" applyFont="1" applyAlignment="1">
      <alignment horizontal="left"/>
    </xf>
    <xf numFmtId="0" fontId="12" fillId="7" borderId="0" xfId="0" applyFont="1" applyFill="1" applyAlignment="1">
      <alignment horizontal="center"/>
    </xf>
    <xf numFmtId="43" fontId="14" fillId="0" borderId="0" xfId="1" applyFont="1" applyAlignment="1">
      <alignment horizontal="left"/>
    </xf>
    <xf numFmtId="43" fontId="15" fillId="0" borderId="0" xfId="1" applyFont="1" applyAlignment="1">
      <alignment horizontal="left"/>
    </xf>
    <xf numFmtId="164" fontId="3" fillId="0" borderId="5" xfId="1" applyNumberFormat="1" applyFont="1" applyFill="1" applyBorder="1"/>
    <xf numFmtId="164" fontId="3" fillId="0" borderId="4" xfId="1" applyNumberFormat="1" applyFont="1" applyBorder="1"/>
    <xf numFmtId="164" fontId="2" fillId="0" borderId="2" xfId="1" applyNumberFormat="1" applyFont="1" applyBorder="1"/>
    <xf numFmtId="164" fontId="3" fillId="0" borderId="4" xfId="3" applyNumberFormat="1" applyFont="1" applyFill="1" applyBorder="1"/>
    <xf numFmtId="164" fontId="3" fillId="0" borderId="3" xfId="1" applyNumberFormat="1" applyFont="1" applyBorder="1"/>
    <xf numFmtId="164" fontId="3" fillId="0" borderId="5" xfId="3" applyNumberFormat="1" applyFont="1" applyFill="1" applyBorder="1"/>
    <xf numFmtId="164" fontId="2" fillId="4" borderId="2" xfId="1" applyNumberFormat="1" applyFont="1" applyFill="1" applyBorder="1"/>
    <xf numFmtId="164" fontId="2" fillId="8" borderId="1" xfId="1" applyNumberFormat="1" applyFont="1" applyFill="1" applyBorder="1"/>
    <xf numFmtId="164" fontId="5" fillId="0" borderId="0" xfId="0" applyNumberFormat="1" applyFont="1"/>
  </cellXfs>
  <cellStyles count="44255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71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5" xfId="2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3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272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99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84"/>
  <sheetViews>
    <sheetView tabSelected="1" zoomScaleNormal="100" workbookViewId="0">
      <pane ySplit="1" topLeftCell="A2" activePane="bottomLeft" state="frozen"/>
      <selection pane="bottomLeft" activeCell="S2" sqref="S2:S19"/>
    </sheetView>
  </sheetViews>
  <sheetFormatPr defaultRowHeight="11.25"/>
  <cols>
    <col min="1" max="1" width="6.33203125" style="7" bestFit="1" customWidth="1"/>
    <col min="2" max="2" width="9.5546875" style="8" customWidth="1"/>
    <col min="3" max="3" width="37.6640625" style="9" bestFit="1" customWidth="1"/>
    <col min="4" max="4" width="10.77734375" style="9" customWidth="1"/>
    <col min="5" max="5" width="11.6640625" style="9" customWidth="1"/>
    <col min="6" max="6" width="10.44140625" style="7" bestFit="1" customWidth="1"/>
    <col min="7" max="7" width="10" style="7" bestFit="1" customWidth="1"/>
    <col min="8" max="8" width="5.109375" style="7" customWidth="1"/>
    <col min="9" max="9" width="5.44140625" style="7" bestFit="1" customWidth="1"/>
    <col min="10" max="11" width="7.33203125" style="7" bestFit="1" customWidth="1"/>
    <col min="12" max="12" width="7.21875" style="7" customWidth="1"/>
    <col min="13" max="13" width="8" style="7" bestFit="1" customWidth="1"/>
    <col min="14" max="16" width="7.33203125" style="7" bestFit="1" customWidth="1"/>
    <col min="17" max="17" width="11.44140625" style="7" bestFit="1" customWidth="1"/>
    <col min="18" max="16384" width="8.88671875" style="7"/>
  </cols>
  <sheetData>
    <row r="1" spans="1:19" s="6" customFormat="1" ht="24" customHeight="1">
      <c r="A1" s="1" t="s">
        <v>9</v>
      </c>
      <c r="B1" s="1" t="s">
        <v>8</v>
      </c>
      <c r="C1" s="10" t="s">
        <v>0</v>
      </c>
      <c r="D1" s="11" t="s">
        <v>17</v>
      </c>
      <c r="E1" s="11" t="s">
        <v>18</v>
      </c>
      <c r="F1" s="2" t="s">
        <v>1</v>
      </c>
      <c r="G1" s="3" t="s">
        <v>2</v>
      </c>
      <c r="H1" s="4" t="s">
        <v>3</v>
      </c>
      <c r="I1" s="5" t="s">
        <v>4</v>
      </c>
      <c r="J1" s="36" t="s">
        <v>34</v>
      </c>
      <c r="K1" s="5" t="s">
        <v>4</v>
      </c>
      <c r="L1" s="11" t="s">
        <v>33</v>
      </c>
      <c r="M1" s="5" t="s">
        <v>4</v>
      </c>
      <c r="N1" s="1" t="s">
        <v>5</v>
      </c>
      <c r="O1" s="1" t="s">
        <v>7</v>
      </c>
      <c r="P1" s="5" t="s">
        <v>4</v>
      </c>
      <c r="Q1" s="1" t="s">
        <v>6</v>
      </c>
    </row>
    <row r="2" spans="1:19" ht="12" thickBot="1">
      <c r="A2" s="13" t="s">
        <v>46</v>
      </c>
      <c r="B2" s="14">
        <v>35483</v>
      </c>
      <c r="C2" s="15" t="s">
        <v>13</v>
      </c>
      <c r="D2" s="15" t="s">
        <v>41</v>
      </c>
      <c r="E2" s="15" t="s">
        <v>42</v>
      </c>
      <c r="F2" s="13">
        <v>125910</v>
      </c>
      <c r="G2" s="16">
        <v>108861</v>
      </c>
      <c r="H2" s="16"/>
      <c r="I2" s="16"/>
      <c r="J2" s="16"/>
      <c r="K2" s="16"/>
      <c r="L2" s="16">
        <v>50.03</v>
      </c>
      <c r="M2" s="13">
        <v>1273.29</v>
      </c>
      <c r="N2" s="16"/>
      <c r="O2" s="16"/>
      <c r="P2" s="16"/>
      <c r="Q2" s="72">
        <f t="shared" ref="Q2:Q4" si="0">I2+M2+P2</f>
        <v>1273.29</v>
      </c>
    </row>
    <row r="3" spans="1:19" ht="12" thickBot="1">
      <c r="A3" s="13" t="s">
        <v>47</v>
      </c>
      <c r="B3" s="18">
        <v>35483</v>
      </c>
      <c r="C3" s="19" t="s">
        <v>16</v>
      </c>
      <c r="D3" s="19" t="s">
        <v>41</v>
      </c>
      <c r="E3" s="15" t="s">
        <v>42</v>
      </c>
      <c r="F3" s="17">
        <v>141710</v>
      </c>
      <c r="G3" s="20">
        <v>124965</v>
      </c>
      <c r="H3" s="20"/>
      <c r="I3" s="20"/>
      <c r="J3" s="20"/>
      <c r="K3" s="20"/>
      <c r="L3" s="20">
        <v>49.14</v>
      </c>
      <c r="M3" s="17">
        <v>1250.6400000000001</v>
      </c>
      <c r="N3" s="20"/>
      <c r="O3" s="20"/>
      <c r="P3" s="20"/>
      <c r="Q3" s="69">
        <f t="shared" si="0"/>
        <v>1250.6400000000001</v>
      </c>
    </row>
    <row r="4" spans="1:19" ht="12" thickBot="1">
      <c r="A4" s="17" t="s">
        <v>48</v>
      </c>
      <c r="B4" s="18">
        <v>35483</v>
      </c>
      <c r="C4" s="19" t="s">
        <v>14</v>
      </c>
      <c r="D4" s="19" t="s">
        <v>41</v>
      </c>
      <c r="E4" s="15" t="s">
        <v>42</v>
      </c>
      <c r="F4" s="17">
        <v>382660</v>
      </c>
      <c r="G4" s="20">
        <v>370490</v>
      </c>
      <c r="H4" s="20"/>
      <c r="I4" s="20"/>
      <c r="J4" s="20"/>
      <c r="K4" s="20"/>
      <c r="L4" s="20">
        <v>35.72</v>
      </c>
      <c r="M4" s="17">
        <v>999.1</v>
      </c>
      <c r="N4" s="20"/>
      <c r="O4" s="20"/>
      <c r="P4" s="20"/>
      <c r="Q4" s="69">
        <f t="shared" si="0"/>
        <v>999.1</v>
      </c>
    </row>
    <row r="5" spans="1:19" s="30" customFormat="1" ht="15.75">
      <c r="A5" s="49"/>
      <c r="B5" s="50"/>
      <c r="C5" s="51"/>
      <c r="D5" s="51"/>
      <c r="E5" s="51"/>
      <c r="F5" s="52">
        <f>SUM(F2:F4)</f>
        <v>650280</v>
      </c>
      <c r="G5" s="52">
        <f>SUM(G2:G4)</f>
        <v>604316</v>
      </c>
      <c r="H5" s="53"/>
      <c r="I5" s="53"/>
      <c r="J5" s="53"/>
      <c r="K5" s="53"/>
      <c r="L5" s="53"/>
      <c r="M5" s="49"/>
      <c r="N5" s="53"/>
      <c r="O5" s="53"/>
      <c r="P5" s="53"/>
      <c r="Q5" s="75">
        <f>SUM(Q2:Q4)</f>
        <v>3523.03</v>
      </c>
    </row>
    <row r="6" spans="1:19" ht="12" thickBot="1">
      <c r="A6" s="13" t="s">
        <v>49</v>
      </c>
      <c r="B6" s="14">
        <v>38805</v>
      </c>
      <c r="C6" s="15" t="s">
        <v>10</v>
      </c>
      <c r="D6" s="15" t="s">
        <v>42</v>
      </c>
      <c r="E6" s="15" t="s">
        <v>43</v>
      </c>
      <c r="F6" s="16">
        <v>439.2</v>
      </c>
      <c r="G6" s="16">
        <v>411.77</v>
      </c>
      <c r="H6" s="16"/>
      <c r="I6" s="16"/>
      <c r="J6" s="16"/>
      <c r="K6" s="16"/>
      <c r="L6" s="16">
        <v>27.43</v>
      </c>
      <c r="M6" s="13">
        <v>180.24</v>
      </c>
      <c r="N6" s="16"/>
      <c r="O6" s="16"/>
      <c r="P6" s="13"/>
      <c r="Q6" s="72">
        <f>I6+K6+M6+P6</f>
        <v>180.24</v>
      </c>
    </row>
    <row r="7" spans="1:19" ht="13.5" customHeight="1" thickBot="1">
      <c r="A7" s="54" t="s">
        <v>50</v>
      </c>
      <c r="B7" s="55">
        <v>39035</v>
      </c>
      <c r="C7" s="56" t="s">
        <v>66</v>
      </c>
      <c r="D7" s="15" t="s">
        <v>42</v>
      </c>
      <c r="E7" s="15" t="s">
        <v>43</v>
      </c>
      <c r="F7" s="22">
        <v>392</v>
      </c>
      <c r="G7" s="20">
        <v>16</v>
      </c>
      <c r="H7" s="20"/>
      <c r="I7" s="20"/>
      <c r="J7" s="20">
        <v>390</v>
      </c>
      <c r="K7" s="17">
        <v>2382.08</v>
      </c>
      <c r="L7" s="20">
        <v>57.52</v>
      </c>
      <c r="M7" s="17">
        <v>351.33</v>
      </c>
      <c r="N7" s="20">
        <v>318.48</v>
      </c>
      <c r="O7" s="20"/>
      <c r="P7" s="17">
        <v>981.94</v>
      </c>
      <c r="Q7" s="72">
        <f t="shared" ref="Q7:Q16" si="1">I7+K7+M7+P7</f>
        <v>3715.35</v>
      </c>
    </row>
    <row r="8" spans="1:19" ht="12" thickBot="1">
      <c r="A8" s="54" t="s">
        <v>51</v>
      </c>
      <c r="B8" s="55">
        <v>39035</v>
      </c>
      <c r="C8" s="56" t="s">
        <v>11</v>
      </c>
      <c r="D8" s="15" t="s">
        <v>42</v>
      </c>
      <c r="E8" s="15" t="s">
        <v>43</v>
      </c>
      <c r="F8" s="22">
        <v>464.65</v>
      </c>
      <c r="G8" s="20">
        <v>366.82</v>
      </c>
      <c r="H8" s="20"/>
      <c r="I8" s="20"/>
      <c r="J8" s="20"/>
      <c r="K8" s="17"/>
      <c r="L8" s="20">
        <v>51.497200000000007</v>
      </c>
      <c r="M8" s="17">
        <v>314.56</v>
      </c>
      <c r="N8" s="20">
        <v>46.33</v>
      </c>
      <c r="O8" s="20"/>
      <c r="P8" s="17">
        <v>142.85</v>
      </c>
      <c r="Q8" s="72">
        <f t="shared" si="1"/>
        <v>457.40999999999997</v>
      </c>
    </row>
    <row r="9" spans="1:19" ht="10.5" customHeight="1" thickBot="1">
      <c r="A9" s="17" t="s">
        <v>52</v>
      </c>
      <c r="B9" s="18">
        <v>39080</v>
      </c>
      <c r="C9" s="19" t="s">
        <v>12</v>
      </c>
      <c r="D9" s="15" t="s">
        <v>42</v>
      </c>
      <c r="E9" s="19" t="s">
        <v>44</v>
      </c>
      <c r="F9" s="20">
        <v>559</v>
      </c>
      <c r="G9" s="20">
        <v>553.77</v>
      </c>
      <c r="H9" s="20"/>
      <c r="I9" s="20"/>
      <c r="J9" s="20"/>
      <c r="K9" s="17"/>
      <c r="L9" s="23">
        <v>5.23</v>
      </c>
      <c r="M9" s="71">
        <v>31.24</v>
      </c>
      <c r="N9" s="20"/>
      <c r="O9" s="20"/>
      <c r="P9" s="17"/>
      <c r="Q9" s="72">
        <f t="shared" si="1"/>
        <v>31.24</v>
      </c>
    </row>
    <row r="10" spans="1:19" ht="12" thickBot="1">
      <c r="A10" s="17" t="s">
        <v>53</v>
      </c>
      <c r="B10" s="18">
        <v>39080</v>
      </c>
      <c r="C10" s="19" t="s">
        <v>12</v>
      </c>
      <c r="D10" s="15" t="s">
        <v>42</v>
      </c>
      <c r="E10" s="19" t="s">
        <v>44</v>
      </c>
      <c r="F10" s="20">
        <v>559</v>
      </c>
      <c r="G10" s="20">
        <v>553.77</v>
      </c>
      <c r="H10" s="20"/>
      <c r="I10" s="20"/>
      <c r="J10" s="20"/>
      <c r="K10" s="17"/>
      <c r="L10" s="23">
        <v>5.23</v>
      </c>
      <c r="M10" s="71">
        <v>31.24</v>
      </c>
      <c r="N10" s="20"/>
      <c r="O10" s="20"/>
      <c r="P10" s="17"/>
      <c r="Q10" s="72">
        <f t="shared" si="1"/>
        <v>31.24</v>
      </c>
    </row>
    <row r="11" spans="1:19" s="30" customFormat="1" ht="12" thickBot="1">
      <c r="A11" s="17" t="s">
        <v>54</v>
      </c>
      <c r="B11" s="18">
        <v>39311</v>
      </c>
      <c r="C11" s="19" t="s">
        <v>67</v>
      </c>
      <c r="D11" s="15" t="s">
        <v>42</v>
      </c>
      <c r="E11" s="19" t="s">
        <v>44</v>
      </c>
      <c r="F11" s="20">
        <v>44</v>
      </c>
      <c r="G11" s="20">
        <v>33</v>
      </c>
      <c r="H11" s="20"/>
      <c r="I11" s="20"/>
      <c r="J11" s="20"/>
      <c r="K11" s="17"/>
      <c r="L11" s="20">
        <v>4.8400000000000007</v>
      </c>
      <c r="M11" s="17">
        <v>27.07</v>
      </c>
      <c r="N11" s="20">
        <v>6.16</v>
      </c>
      <c r="O11" s="20"/>
      <c r="P11" s="17">
        <v>17.399999999999999</v>
      </c>
      <c r="Q11" s="72">
        <f t="shared" si="1"/>
        <v>44.47</v>
      </c>
      <c r="S11" s="7"/>
    </row>
    <row r="12" spans="1:19" s="30" customFormat="1" ht="11.25" customHeight="1" thickBot="1">
      <c r="A12" s="17" t="s">
        <v>55</v>
      </c>
      <c r="B12" s="18">
        <v>39311</v>
      </c>
      <c r="C12" s="19" t="s">
        <v>68</v>
      </c>
      <c r="D12" s="15" t="s">
        <v>42</v>
      </c>
      <c r="E12" s="19" t="s">
        <v>44</v>
      </c>
      <c r="F12" s="20">
        <v>55</v>
      </c>
      <c r="G12" s="20">
        <v>33</v>
      </c>
      <c r="H12" s="20"/>
      <c r="I12" s="20"/>
      <c r="J12" s="20"/>
      <c r="K12" s="17"/>
      <c r="L12" s="20">
        <v>4.8400000000000007</v>
      </c>
      <c r="M12" s="17">
        <v>27.07</v>
      </c>
      <c r="N12" s="20">
        <v>17.16</v>
      </c>
      <c r="O12" s="20"/>
      <c r="P12" s="17">
        <v>48.47</v>
      </c>
      <c r="Q12" s="72">
        <f t="shared" si="1"/>
        <v>75.539999999999992</v>
      </c>
      <c r="S12" s="7"/>
    </row>
    <row r="13" spans="1:19" ht="15.75" customHeight="1" thickBot="1">
      <c r="A13" s="39" t="s">
        <v>56</v>
      </c>
      <c r="B13" s="40">
        <v>39573</v>
      </c>
      <c r="C13" s="41" t="s">
        <v>69</v>
      </c>
      <c r="D13" s="15" t="s">
        <v>42</v>
      </c>
      <c r="E13" s="19" t="s">
        <v>44</v>
      </c>
      <c r="F13" s="24">
        <v>542</v>
      </c>
      <c r="G13" s="24">
        <v>33</v>
      </c>
      <c r="H13" s="24"/>
      <c r="I13" s="24"/>
      <c r="J13" s="24">
        <v>552.5</v>
      </c>
      <c r="K13" s="68">
        <v>2825.35</v>
      </c>
      <c r="L13" s="24">
        <v>80.02</v>
      </c>
      <c r="M13" s="68">
        <v>409.2</v>
      </c>
      <c r="N13" s="24">
        <v>429.48</v>
      </c>
      <c r="O13" s="24"/>
      <c r="P13" s="73">
        <v>1109.33</v>
      </c>
      <c r="Q13" s="72">
        <f t="shared" si="1"/>
        <v>4343.8799999999992</v>
      </c>
    </row>
    <row r="14" spans="1:19" ht="14.25" customHeight="1" thickBot="1">
      <c r="A14" s="37" t="s">
        <v>57</v>
      </c>
      <c r="B14" s="38">
        <v>39573</v>
      </c>
      <c r="C14" s="42" t="s">
        <v>69</v>
      </c>
      <c r="D14" s="15" t="s">
        <v>42</v>
      </c>
      <c r="E14" s="19" t="s">
        <v>44</v>
      </c>
      <c r="F14" s="20">
        <v>542</v>
      </c>
      <c r="G14" s="20">
        <v>33</v>
      </c>
      <c r="H14" s="20"/>
      <c r="I14" s="20"/>
      <c r="J14" s="20">
        <v>552.5</v>
      </c>
      <c r="K14" s="17">
        <v>2825.35</v>
      </c>
      <c r="L14" s="20">
        <v>80.02</v>
      </c>
      <c r="M14" s="17">
        <v>409.2</v>
      </c>
      <c r="N14" s="20">
        <v>429.48</v>
      </c>
      <c r="O14" s="20"/>
      <c r="P14" s="71">
        <v>1109.33</v>
      </c>
      <c r="Q14" s="72">
        <f t="shared" si="1"/>
        <v>4343.8799999999992</v>
      </c>
    </row>
    <row r="15" spans="1:19" ht="12" thickBot="1">
      <c r="A15" s="37" t="s">
        <v>58</v>
      </c>
      <c r="B15" s="38">
        <v>39573</v>
      </c>
      <c r="C15" s="42" t="s">
        <v>15</v>
      </c>
      <c r="D15" s="15" t="s">
        <v>42</v>
      </c>
      <c r="E15" s="19" t="s">
        <v>44</v>
      </c>
      <c r="F15" s="20">
        <v>824.08</v>
      </c>
      <c r="G15" s="20">
        <v>746.25</v>
      </c>
      <c r="H15" s="20"/>
      <c r="I15" s="20"/>
      <c r="J15" s="20"/>
      <c r="K15" s="17"/>
      <c r="L15" s="20">
        <v>77.83</v>
      </c>
      <c r="M15" s="17">
        <v>398</v>
      </c>
      <c r="N15" s="20"/>
      <c r="O15" s="20"/>
      <c r="P15" s="17"/>
      <c r="Q15" s="72">
        <f t="shared" si="1"/>
        <v>398</v>
      </c>
    </row>
    <row r="16" spans="1:19" ht="12" thickBot="1">
      <c r="A16" s="37" t="s">
        <v>59</v>
      </c>
      <c r="B16" s="38">
        <v>39573</v>
      </c>
      <c r="C16" s="42" t="s">
        <v>15</v>
      </c>
      <c r="D16" s="15" t="s">
        <v>42</v>
      </c>
      <c r="E16" s="19" t="s">
        <v>44</v>
      </c>
      <c r="F16" s="21">
        <v>824.08</v>
      </c>
      <c r="G16" s="21">
        <v>746.25</v>
      </c>
      <c r="H16" s="21"/>
      <c r="I16" s="21"/>
      <c r="J16" s="21"/>
      <c r="K16" s="69"/>
      <c r="L16" s="21">
        <v>77.83</v>
      </c>
      <c r="M16" s="69">
        <v>398</v>
      </c>
      <c r="N16" s="20"/>
      <c r="O16" s="21"/>
      <c r="P16" s="69"/>
      <c r="Q16" s="72">
        <f t="shared" si="1"/>
        <v>398</v>
      </c>
    </row>
    <row r="17" spans="1:18">
      <c r="A17" s="25"/>
      <c r="B17" s="26"/>
      <c r="C17" s="12"/>
      <c r="D17" s="12"/>
      <c r="E17" s="12"/>
      <c r="F17" s="27">
        <f>SUM(F6:F16)</f>
        <v>5245.01</v>
      </c>
      <c r="G17" s="28">
        <f>SUM(G6:G16)</f>
        <v>3526.63</v>
      </c>
      <c r="H17" s="29">
        <f t="shared" ref="H17:P17" si="2">SUM(H2:H16)</f>
        <v>0</v>
      </c>
      <c r="I17" s="29">
        <f t="shared" si="2"/>
        <v>0</v>
      </c>
      <c r="J17" s="29">
        <f t="shared" si="2"/>
        <v>1495</v>
      </c>
      <c r="K17" s="70">
        <f t="shared" si="2"/>
        <v>8032.7800000000007</v>
      </c>
      <c r="L17" s="29">
        <f t="shared" si="2"/>
        <v>607.17719999999997</v>
      </c>
      <c r="M17" s="70">
        <f t="shared" si="2"/>
        <v>6100.1799999999994</v>
      </c>
      <c r="N17" s="29">
        <f t="shared" si="2"/>
        <v>1247.0900000000001</v>
      </c>
      <c r="O17" s="29">
        <f t="shared" si="2"/>
        <v>0</v>
      </c>
      <c r="P17" s="70">
        <f t="shared" si="2"/>
        <v>3409.3199999999997</v>
      </c>
      <c r="Q17" s="74">
        <f>SUM(Q6:Q16)</f>
        <v>14019.249999999998</v>
      </c>
    </row>
    <row r="18" spans="1:18" ht="15.75">
      <c r="P18" s="7" t="s">
        <v>19</v>
      </c>
      <c r="Q18" s="76">
        <f>Q5+Q17</f>
        <v>17542.28</v>
      </c>
    </row>
    <row r="19" spans="1:18" ht="15.75" customHeight="1">
      <c r="D19" s="63" t="s">
        <v>35</v>
      </c>
      <c r="E19" s="63"/>
      <c r="F19" s="63"/>
      <c r="G19" s="63"/>
      <c r="H19" s="63"/>
      <c r="I19" s="63"/>
      <c r="J19" s="63"/>
      <c r="K19" s="63"/>
      <c r="L19" s="63"/>
      <c r="M19" s="63"/>
    </row>
    <row r="20" spans="1:18" ht="15"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P20" s="9"/>
      <c r="Q20" s="9"/>
    </row>
    <row r="21" spans="1:18" ht="15.75">
      <c r="B21" s="45"/>
      <c r="C21" s="45"/>
      <c r="D21" s="45"/>
      <c r="E21" s="65" t="s">
        <v>36</v>
      </c>
      <c r="F21" s="65"/>
      <c r="G21" s="65"/>
      <c r="H21" s="65"/>
      <c r="I21" s="65"/>
      <c r="J21" s="65"/>
      <c r="K21" s="65"/>
      <c r="L21" s="65"/>
      <c r="M21" s="45"/>
      <c r="N21" s="45"/>
      <c r="P21" s="9"/>
      <c r="Q21" s="9"/>
    </row>
    <row r="22" spans="1:18" ht="15"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P22" s="9"/>
      <c r="Q22" s="9"/>
    </row>
    <row r="23" spans="1:18" ht="15"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P23" s="9"/>
      <c r="Q23" s="9"/>
    </row>
    <row r="24" spans="1:18" ht="15.75">
      <c r="A24" s="59" t="s">
        <v>42</v>
      </c>
      <c r="B24" s="59"/>
      <c r="C24" s="59"/>
      <c r="D24" s="7"/>
      <c r="E24" s="7"/>
      <c r="G24" s="31"/>
      <c r="H24" s="31"/>
      <c r="I24" s="31"/>
      <c r="J24" s="31"/>
      <c r="K24" s="31"/>
      <c r="L24" s="31"/>
      <c r="M24" s="31"/>
      <c r="N24" s="31"/>
      <c r="P24" s="9"/>
      <c r="Q24" s="9"/>
    </row>
    <row r="25" spans="1:18" ht="15">
      <c r="B25" s="58" t="s">
        <v>22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P25" s="9"/>
      <c r="Q25" s="9"/>
    </row>
    <row r="26" spans="1:18" ht="15">
      <c r="B26" s="58" t="s">
        <v>63</v>
      </c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</row>
    <row r="27" spans="1:18" ht="12.75">
      <c r="B27" s="66" t="s">
        <v>62</v>
      </c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</row>
    <row r="28" spans="1:18" ht="15">
      <c r="B28" s="62" t="s">
        <v>64</v>
      </c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</row>
    <row r="29" spans="1:18" ht="12">
      <c r="B29" s="64" t="s">
        <v>65</v>
      </c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</row>
    <row r="30" spans="1:18" ht="15"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P30" s="9"/>
      <c r="Q30" s="9"/>
    </row>
    <row r="31" spans="1:18" ht="15"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P31" s="9"/>
      <c r="Q31" s="9"/>
    </row>
    <row r="32" spans="1:18" ht="15">
      <c r="B32" s="45" t="s">
        <v>39</v>
      </c>
      <c r="C32" s="46"/>
      <c r="D32" s="46"/>
      <c r="E32" s="32"/>
      <c r="F32" s="32"/>
      <c r="G32" s="32"/>
      <c r="H32" s="32"/>
      <c r="I32" s="32"/>
      <c r="J32" s="32"/>
      <c r="K32" s="32"/>
      <c r="L32" s="32"/>
      <c r="M32" s="32"/>
      <c r="N32" s="32"/>
      <c r="P32" s="9"/>
      <c r="Q32" s="9"/>
    </row>
    <row r="33" spans="1:17" ht="15">
      <c r="B33" s="32"/>
      <c r="C33" s="32"/>
      <c r="D33" s="43" t="s">
        <v>37</v>
      </c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7"/>
      <c r="P33" s="48"/>
      <c r="Q33" s="48"/>
    </row>
    <row r="34" spans="1:17" ht="15">
      <c r="B34" s="32"/>
      <c r="C34" s="58" t="s">
        <v>20</v>
      </c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9"/>
    </row>
    <row r="35" spans="1:17" ht="15">
      <c r="B35" s="32"/>
      <c r="C35" s="58" t="s">
        <v>21</v>
      </c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33"/>
      <c r="P35" s="33"/>
      <c r="Q35" s="9"/>
    </row>
    <row r="36" spans="1:17" ht="15">
      <c r="B36" s="32"/>
      <c r="C36" s="32"/>
      <c r="D36" s="57" t="s">
        <v>23</v>
      </c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</row>
    <row r="37" spans="1:17" ht="15"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P37" s="9"/>
      <c r="Q37" s="9"/>
    </row>
    <row r="38" spans="1:17" ht="15">
      <c r="B38" s="58" t="s">
        <v>24</v>
      </c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P38" s="9"/>
      <c r="Q38" s="9"/>
    </row>
    <row r="39" spans="1:17">
      <c r="C39" s="6"/>
      <c r="D39" s="7"/>
      <c r="E39" s="7"/>
      <c r="P39" s="9"/>
      <c r="Q39" s="9"/>
    </row>
    <row r="40" spans="1:17">
      <c r="C40" s="6"/>
      <c r="D40" s="7"/>
      <c r="E40" s="7"/>
      <c r="P40" s="9"/>
      <c r="Q40" s="9"/>
    </row>
    <row r="41" spans="1:17">
      <c r="C41" s="6"/>
      <c r="D41" s="7"/>
      <c r="E41" s="7"/>
      <c r="P41" s="9"/>
      <c r="Q41" s="9"/>
    </row>
    <row r="42" spans="1:17">
      <c r="C42" s="6"/>
      <c r="D42" s="7"/>
      <c r="E42" s="7"/>
      <c r="P42" s="9"/>
      <c r="Q42" s="9"/>
    </row>
    <row r="43" spans="1:17" ht="15.75">
      <c r="A43" s="59" t="s">
        <v>43</v>
      </c>
      <c r="B43" s="59"/>
      <c r="C43" s="59"/>
      <c r="D43" s="7"/>
      <c r="E43" s="7"/>
      <c r="G43" s="31"/>
      <c r="H43" s="31"/>
      <c r="I43" s="31"/>
      <c r="J43" s="31"/>
      <c r="K43" s="31"/>
      <c r="L43" s="31"/>
      <c r="M43" s="31"/>
      <c r="N43" s="31"/>
      <c r="P43" s="9"/>
      <c r="Q43" s="9"/>
    </row>
    <row r="44" spans="1:17" ht="15">
      <c r="B44" s="58" t="s">
        <v>25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P44" s="9"/>
      <c r="Q44" s="9"/>
    </row>
    <row r="45" spans="1:17" ht="15">
      <c r="B45" s="33"/>
      <c r="C45" s="58" t="s">
        <v>61</v>
      </c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</row>
    <row r="46" spans="1:17" ht="15"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P46" s="9"/>
      <c r="Q46" s="9"/>
    </row>
    <row r="47" spans="1:17" ht="15"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P47" s="9"/>
      <c r="Q47" s="9"/>
    </row>
    <row r="48" spans="1:17" ht="15">
      <c r="B48" s="58" t="s">
        <v>40</v>
      </c>
      <c r="C48" s="60"/>
      <c r="D48" s="60"/>
      <c r="E48" s="32"/>
      <c r="F48" s="32"/>
      <c r="G48" s="32"/>
      <c r="H48" s="32"/>
      <c r="I48" s="32"/>
      <c r="J48" s="32"/>
      <c r="K48" s="32"/>
      <c r="L48" s="32"/>
      <c r="M48" s="32"/>
      <c r="N48" s="32"/>
      <c r="P48" s="9"/>
      <c r="Q48" s="9"/>
    </row>
    <row r="49" spans="1:18" ht="15">
      <c r="B49" s="32"/>
      <c r="C49" s="32"/>
      <c r="D49" s="58" t="s">
        <v>37</v>
      </c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</row>
    <row r="50" spans="1:18" ht="15">
      <c r="B50" s="32"/>
      <c r="C50" s="58" t="s">
        <v>20</v>
      </c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</row>
    <row r="51" spans="1:18" ht="15">
      <c r="B51" s="32"/>
      <c r="C51" s="58" t="s">
        <v>21</v>
      </c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33"/>
      <c r="P51" s="33"/>
      <c r="Q51" s="9"/>
    </row>
    <row r="52" spans="1:18" ht="15">
      <c r="B52" s="32"/>
      <c r="C52" s="32"/>
      <c r="D52" s="61" t="s">
        <v>27</v>
      </c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</row>
    <row r="53" spans="1:18" ht="15"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P53" s="9"/>
      <c r="Q53" s="9"/>
    </row>
    <row r="54" spans="1:18" ht="15">
      <c r="B54" s="58" t="s">
        <v>26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P54" s="9"/>
      <c r="Q54" s="9"/>
    </row>
    <row r="55" spans="1:18">
      <c r="C55" s="6"/>
      <c r="D55" s="7"/>
      <c r="E55" s="7"/>
      <c r="P55" s="9"/>
      <c r="Q55" s="9"/>
    </row>
    <row r="56" spans="1:18">
      <c r="C56" s="6"/>
      <c r="D56" s="7"/>
      <c r="E56" s="7"/>
      <c r="P56" s="9"/>
      <c r="Q56" s="9"/>
    </row>
    <row r="57" spans="1:18">
      <c r="C57" s="6"/>
      <c r="D57" s="7"/>
      <c r="E57" s="7"/>
      <c r="P57" s="9"/>
      <c r="Q57" s="9"/>
    </row>
    <row r="58" spans="1:18">
      <c r="C58" s="6"/>
      <c r="D58" s="7"/>
      <c r="E58" s="7"/>
      <c r="P58" s="9"/>
      <c r="Q58" s="9"/>
    </row>
    <row r="59" spans="1:18">
      <c r="C59" s="6"/>
      <c r="D59" s="7"/>
      <c r="E59" s="7"/>
      <c r="P59" s="9"/>
      <c r="Q59" s="9"/>
    </row>
    <row r="60" spans="1:18" ht="15.75">
      <c r="A60" s="59" t="s">
        <v>45</v>
      </c>
      <c r="B60" s="59"/>
      <c r="C60" s="59"/>
      <c r="D60" s="59"/>
      <c r="E60" s="59"/>
      <c r="F60" s="59"/>
      <c r="G60" s="59"/>
      <c r="H60" s="31"/>
      <c r="I60" s="31"/>
      <c r="J60" s="31"/>
      <c r="K60" s="31"/>
      <c r="L60" s="31"/>
      <c r="M60" s="31"/>
      <c r="N60" s="31"/>
      <c r="P60" s="9"/>
      <c r="Q60" s="9"/>
    </row>
    <row r="61" spans="1:18" ht="15">
      <c r="B61" s="58" t="s">
        <v>28</v>
      </c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P61" s="9"/>
      <c r="Q61" s="9"/>
    </row>
    <row r="62" spans="1:18" ht="15">
      <c r="B62" s="32"/>
      <c r="C62" s="67" t="s">
        <v>60</v>
      </c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</row>
    <row r="63" spans="1:18" ht="15"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P63" s="9"/>
      <c r="Q63" s="9"/>
    </row>
    <row r="64" spans="1:18" ht="15">
      <c r="B64" s="58" t="s">
        <v>40</v>
      </c>
      <c r="C64" s="60"/>
      <c r="D64" s="60"/>
      <c r="E64" s="32"/>
      <c r="F64" s="32"/>
      <c r="G64" s="32"/>
      <c r="H64" s="32"/>
      <c r="I64" s="32"/>
      <c r="J64" s="32"/>
      <c r="K64" s="32"/>
      <c r="L64" s="32"/>
      <c r="M64" s="32"/>
      <c r="N64" s="32"/>
      <c r="P64" s="9"/>
      <c r="Q64" s="9"/>
    </row>
    <row r="65" spans="2:17" ht="15">
      <c r="B65" s="32"/>
      <c r="C65" s="32"/>
      <c r="D65" s="58" t="s">
        <v>37</v>
      </c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</row>
    <row r="66" spans="2:17" ht="15">
      <c r="B66" s="32"/>
      <c r="C66" s="58" t="s">
        <v>20</v>
      </c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</row>
    <row r="67" spans="2:17" ht="15">
      <c r="B67" s="32"/>
      <c r="C67" s="58" t="s">
        <v>21</v>
      </c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33"/>
      <c r="P67" s="33"/>
      <c r="Q67" s="9"/>
    </row>
    <row r="68" spans="2:17" ht="15">
      <c r="B68" s="32"/>
      <c r="C68" s="32"/>
      <c r="D68" s="57" t="s">
        <v>29</v>
      </c>
      <c r="E68" s="57"/>
      <c r="F68" s="57"/>
      <c r="G68" s="57"/>
      <c r="H68" s="57"/>
      <c r="I68" s="34"/>
      <c r="J68" s="34"/>
      <c r="K68" s="34"/>
      <c r="L68" s="34"/>
      <c r="M68" s="34"/>
      <c r="N68" s="34"/>
      <c r="O68" s="34"/>
      <c r="P68" s="34"/>
      <c r="Q68" s="34"/>
    </row>
    <row r="69" spans="2:17" ht="15">
      <c r="B69" s="32"/>
      <c r="C69" s="32"/>
      <c r="D69" s="32"/>
      <c r="E69" s="57" t="s">
        <v>30</v>
      </c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</row>
    <row r="70" spans="2:17" ht="15">
      <c r="B70" s="32"/>
      <c r="C70" s="32"/>
      <c r="D70" s="32"/>
      <c r="E70" s="35"/>
      <c r="F70" s="57" t="s">
        <v>31</v>
      </c>
      <c r="G70" s="57"/>
      <c r="H70" s="57"/>
      <c r="I70" s="57"/>
      <c r="J70" s="57"/>
      <c r="K70" s="57"/>
      <c r="L70" s="57"/>
      <c r="M70" s="57"/>
      <c r="N70" s="57"/>
      <c r="O70" s="57"/>
      <c r="P70" s="9"/>
      <c r="Q70" s="9"/>
    </row>
    <row r="71" spans="2:17" ht="15">
      <c r="B71" s="32"/>
      <c r="C71" s="32"/>
      <c r="D71" s="32"/>
      <c r="E71" s="35"/>
      <c r="F71" s="57" t="s">
        <v>32</v>
      </c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</row>
    <row r="72" spans="2:17" ht="15">
      <c r="B72" s="32"/>
      <c r="C72" s="32"/>
      <c r="D72" s="57" t="s">
        <v>38</v>
      </c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9"/>
      <c r="Q72" s="9"/>
    </row>
    <row r="73" spans="2:17" ht="15">
      <c r="B73" s="32"/>
      <c r="C73" s="32"/>
      <c r="D73" s="32"/>
      <c r="E73" s="35"/>
      <c r="F73" s="32"/>
      <c r="G73" s="32"/>
      <c r="H73" s="32"/>
      <c r="I73" s="32"/>
      <c r="J73" s="32"/>
      <c r="K73" s="32"/>
      <c r="L73" s="32"/>
      <c r="M73" s="32"/>
      <c r="N73" s="32"/>
      <c r="P73" s="9"/>
      <c r="Q73" s="9"/>
    </row>
    <row r="74" spans="2:17" ht="15">
      <c r="B74" s="32"/>
      <c r="C74" s="32"/>
      <c r="D74" s="32"/>
      <c r="E74" s="35"/>
      <c r="F74" s="32"/>
      <c r="G74" s="32"/>
      <c r="H74" s="32"/>
      <c r="I74" s="32"/>
      <c r="J74" s="32"/>
      <c r="K74" s="32"/>
      <c r="L74" s="32"/>
      <c r="M74" s="32"/>
      <c r="N74" s="32"/>
      <c r="P74" s="9"/>
      <c r="Q74" s="9"/>
    </row>
    <row r="75" spans="2:17" ht="15">
      <c r="B75" s="58" t="s">
        <v>26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P75" s="9"/>
      <c r="Q75" s="9"/>
    </row>
    <row r="76" spans="2:17">
      <c r="C76" s="6"/>
      <c r="D76" s="7"/>
      <c r="E76" s="7"/>
      <c r="P76" s="9"/>
      <c r="Q76" s="9"/>
    </row>
    <row r="77" spans="2:17">
      <c r="C77" s="6"/>
      <c r="D77" s="7"/>
      <c r="E77" s="7"/>
      <c r="P77" s="9"/>
      <c r="Q77" s="9"/>
    </row>
    <row r="78" spans="2:17">
      <c r="C78" s="6"/>
      <c r="D78" s="7"/>
      <c r="E78" s="7"/>
      <c r="P78" s="9"/>
      <c r="Q78" s="9"/>
    </row>
    <row r="79" spans="2:17">
      <c r="C79" s="6"/>
      <c r="D79" s="7"/>
      <c r="E79" s="7"/>
      <c r="P79" s="9"/>
      <c r="Q79" s="9"/>
    </row>
    <row r="80" spans="2:17">
      <c r="C80" s="6"/>
      <c r="D80" s="7"/>
      <c r="E80" s="7"/>
      <c r="P80" s="9"/>
      <c r="Q80" s="9"/>
    </row>
    <row r="81" spans="3:17">
      <c r="C81" s="6"/>
      <c r="D81" s="7"/>
      <c r="E81" s="7"/>
      <c r="P81" s="9"/>
      <c r="Q81" s="9"/>
    </row>
    <row r="82" spans="3:17">
      <c r="C82" s="6"/>
      <c r="D82" s="7"/>
      <c r="E82" s="7"/>
      <c r="P82" s="9"/>
      <c r="Q82" s="9"/>
    </row>
    <row r="83" spans="3:17">
      <c r="C83" s="6"/>
      <c r="D83" s="7"/>
      <c r="E83" s="7"/>
      <c r="P83" s="9"/>
      <c r="Q83" s="9"/>
    </row>
    <row r="84" spans="3:17">
      <c r="C84" s="6"/>
      <c r="D84" s="7"/>
      <c r="E84" s="7"/>
      <c r="P84" s="9"/>
      <c r="Q84" s="9"/>
    </row>
  </sheetData>
  <mergeCells count="34">
    <mergeCell ref="B26:Q26"/>
    <mergeCell ref="B27:Q27"/>
    <mergeCell ref="B28:Q28"/>
    <mergeCell ref="D19:M19"/>
    <mergeCell ref="B29:R29"/>
    <mergeCell ref="A24:C24"/>
    <mergeCell ref="B25:N25"/>
    <mergeCell ref="E21:L21"/>
    <mergeCell ref="C34:P34"/>
    <mergeCell ref="C35:N35"/>
    <mergeCell ref="D36:Q36"/>
    <mergeCell ref="C51:N51"/>
    <mergeCell ref="B54:N54"/>
    <mergeCell ref="C45:Q45"/>
    <mergeCell ref="C50:Q50"/>
    <mergeCell ref="A43:C43"/>
    <mergeCell ref="B44:N44"/>
    <mergeCell ref="B48:D48"/>
    <mergeCell ref="B38:N38"/>
    <mergeCell ref="D49:Q49"/>
    <mergeCell ref="D52:R52"/>
    <mergeCell ref="D72:O72"/>
    <mergeCell ref="C67:N67"/>
    <mergeCell ref="B75:N75"/>
    <mergeCell ref="A60:G60"/>
    <mergeCell ref="C62:Q62"/>
    <mergeCell ref="D68:H68"/>
    <mergeCell ref="F70:O70"/>
    <mergeCell ref="E69:Q69"/>
    <mergeCell ref="F71:Q71"/>
    <mergeCell ref="B61:N61"/>
    <mergeCell ref="B64:D64"/>
    <mergeCell ref="C66:Q66"/>
    <mergeCell ref="D65:Q65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cp:lastPrinted>2020-05-14T11:12:20Z</cp:lastPrinted>
  <dcterms:created xsi:type="dcterms:W3CDTF">2020-02-29T08:58:58Z</dcterms:created>
  <dcterms:modified xsi:type="dcterms:W3CDTF">2025-09-02T06:52:17Z</dcterms:modified>
</cp:coreProperties>
</file>