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4370"/>
  </bookViews>
  <sheets>
    <sheet name="αποζημίωση" sheetId="1" r:id="rId1"/>
    <sheet name="υπολογισμός" sheetId="2" r:id="rId2"/>
  </sheets>
  <calcPr calcId="125725"/>
</workbook>
</file>

<file path=xl/calcChain.xml><?xml version="1.0" encoding="utf-8"?>
<calcChain xmlns="http://schemas.openxmlformats.org/spreadsheetml/2006/main">
  <c r="B9" i="2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E30" i="1"/>
  <c r="E31"/>
  <c r="E29"/>
  <c r="E32"/>
  <c r="E33"/>
  <c r="E34"/>
  <c r="E35"/>
  <c r="E36"/>
  <c r="E37"/>
  <c r="E38"/>
  <c r="E28"/>
  <c r="E24"/>
  <c r="E8"/>
  <c r="E9"/>
  <c r="E10"/>
  <c r="E11"/>
  <c r="E12"/>
  <c r="E13"/>
  <c r="E14"/>
  <c r="E15"/>
  <c r="E16"/>
  <c r="E17"/>
  <c r="E18"/>
  <c r="E19"/>
  <c r="E20"/>
  <c r="E21"/>
  <c r="E22"/>
  <c r="E25"/>
  <c r="E26"/>
  <c r="E7"/>
  <c r="E6"/>
  <c r="E4"/>
  <c r="F38" l="1"/>
  <c r="F26"/>
  <c r="F22"/>
  <c r="F39" l="1"/>
</calcChain>
</file>

<file path=xl/sharedStrings.xml><?xml version="1.0" encoding="utf-8"?>
<sst xmlns="http://schemas.openxmlformats.org/spreadsheetml/2006/main" count="31" uniqueCount="27">
  <si>
    <t>ποσό</t>
  </si>
  <si>
    <t>ποσά σε ΕΥΡΩ</t>
  </si>
  <si>
    <t>ΑΠΟΖΗΜΙΩΣΗ</t>
  </si>
  <si>
    <t>τόκοι με τρέχον επιτόκιο δανεισμού  = π.χ. 6% ετησίως { άρα 0,5% μηνιαίως ) όπως ίσχυε στην ''εθνική'' { στον πίνακα αναφερόμαστε επί 0,5% }</t>
  </si>
  <si>
    <t>προσαύξηση = π.χ. 3% τον 1ο μήνα ή 10% τον 3ο μήνα κλπ , όπως ίσχυε στην Δ.Ο.Υ. { στον πίνακα αναφερόμαστε μόνο επί 3% }</t>
  </si>
  <si>
    <t xml:space="preserve">επικαιροποίηση επιτοκίου ΚΑΙ προσαυξήσεων ΒΑΣΕΙ εγκυκλίων </t>
  </si>
  <si>
    <t>προσοχή μέχρι πότε τρέχει η προσαύξηση { μάλλον μέχρι το διπλασιασμό }</t>
  </si>
  <si>
    <t>προμήθεια</t>
  </si>
  <si>
    <t>2018-7ος</t>
  </si>
  <si>
    <t>2019-7ος</t>
  </si>
  <si>
    <t>31/9/17</t>
  </si>
  <si>
    <t>31/11/17</t>
  </si>
  <si>
    <t>ΔΧ</t>
  </si>
  <si>
    <t>επιδομα Αδείας</t>
  </si>
  <si>
    <t>αποζημίωση αδείας</t>
  </si>
  <si>
    <t>ΔΠ</t>
  </si>
  <si>
    <t>υπο-σύνολο</t>
  </si>
  <si>
    <t>ΣΥΝΟΛΑ</t>
  </si>
  <si>
    <t>271-π.χ. - 1</t>
  </si>
  <si>
    <t>5 υπάλληλοι ( 3 η ΑΓΑΠΕ και 2 ΕΓΩ ) = *5</t>
  </si>
  <si>
    <t>4 υπάλληλοι ( 3 η ΑΓΑΠΕ και 1 ΕΓΩ ) = *4</t>
  </si>
  <si>
    <t>3 υπάλληλοι ( η ΑΓΑΠΕ ) = *3</t>
  </si>
  <si>
    <t>2017-1ος</t>
  </si>
  <si>
    <t>2018-1ος</t>
  </si>
  <si>
    <t>2019-1ος</t>
  </si>
  <si>
    <t>2020-1ος</t>
  </si>
  <si>
    <t>κεφαλαιοποίηση τόκων κάθε τέλος μηνός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</si>
</sst>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12"/>
      <name val="Arial"/>
      <family val="2"/>
      <charset val="161"/>
    </font>
    <font>
      <b/>
      <sz val="16"/>
      <color rgb="FF0070C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8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3" fontId="0" fillId="0" borderId="1" xfId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ont="1" applyBorder="1"/>
    <xf numFmtId="43" fontId="6" fillId="0" borderId="1" xfId="1" applyFont="1" applyFill="1" applyBorder="1" applyAlignment="1">
      <alignment horizontal="center"/>
    </xf>
    <xf numFmtId="0" fontId="7" fillId="0" borderId="0" xfId="0" applyFont="1"/>
    <xf numFmtId="10" fontId="7" fillId="7" borderId="0" xfId="0" applyNumberFormat="1" applyFont="1" applyFill="1"/>
    <xf numFmtId="0" fontId="7" fillId="7" borderId="0" xfId="0" applyFont="1" applyFill="1"/>
    <xf numFmtId="0" fontId="7" fillId="5" borderId="0" xfId="0" applyFont="1" applyFill="1"/>
    <xf numFmtId="43" fontId="7" fillId="0" borderId="0" xfId="1" applyFont="1"/>
    <xf numFmtId="0" fontId="7" fillId="0" borderId="0" xfId="0" applyFont="1" applyFill="1"/>
    <xf numFmtId="43" fontId="7" fillId="6" borderId="0" xfId="1" applyFont="1" applyFill="1"/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center"/>
    </xf>
    <xf numFmtId="14" fontId="0" fillId="5" borderId="8" xfId="0" applyNumberFormat="1" applyFill="1" applyBorder="1" applyAlignment="1">
      <alignment horizontal="center"/>
    </xf>
    <xf numFmtId="14" fontId="0" fillId="5" borderId="9" xfId="0" applyNumberFormat="1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16" workbookViewId="0">
      <selection activeCell="H47" sqref="H47"/>
    </sheetView>
  </sheetViews>
  <sheetFormatPr defaultRowHeight="15"/>
  <cols>
    <col min="1" max="1" width="16.21875" style="3" bestFit="1" customWidth="1"/>
    <col min="2" max="2" width="7" style="3" bestFit="1" customWidth="1"/>
    <col min="3" max="4" width="8.5546875" style="3" bestFit="1" customWidth="1"/>
    <col min="5" max="5" width="11.33203125" style="3" bestFit="1" customWidth="1"/>
    <col min="6" max="6" width="9" style="3" bestFit="1" customWidth="1"/>
    <col min="7" max="15" width="10.44140625" style="3" bestFit="1" customWidth="1"/>
    <col min="16" max="17" width="8.6640625" style="3" bestFit="1" customWidth="1"/>
    <col min="18" max="16384" width="8.88671875" style="3"/>
  </cols>
  <sheetData>
    <row r="1" spans="1:7" ht="20.25">
      <c r="A1" s="22" t="s">
        <v>18</v>
      </c>
      <c r="B1" s="23"/>
      <c r="C1" s="23"/>
      <c r="D1" s="23"/>
      <c r="E1" s="23"/>
      <c r="F1" s="23"/>
      <c r="G1" s="10"/>
    </row>
    <row r="2" spans="1:7" ht="20.25">
      <c r="A2" s="20" t="s">
        <v>2</v>
      </c>
      <c r="B2" s="21"/>
      <c r="C2" s="21"/>
      <c r="D2" s="21"/>
      <c r="E2" s="21"/>
      <c r="F2" s="21"/>
    </row>
    <row r="3" spans="1:7" ht="15.75">
      <c r="A3" s="1" t="s">
        <v>7</v>
      </c>
      <c r="B3" s="1" t="s">
        <v>0</v>
      </c>
      <c r="C3" s="5" t="s">
        <v>8</v>
      </c>
      <c r="D3" s="4" t="s">
        <v>9</v>
      </c>
      <c r="E3" s="2" t="s">
        <v>16</v>
      </c>
      <c r="F3" s="4" t="s">
        <v>17</v>
      </c>
    </row>
    <row r="4" spans="1:7">
      <c r="A4" s="6">
        <v>42947</v>
      </c>
      <c r="B4" s="7">
        <v>0.99</v>
      </c>
      <c r="C4" s="7">
        <v>1.06</v>
      </c>
      <c r="D4" s="7">
        <v>1.1399999999999999</v>
      </c>
      <c r="E4" s="7">
        <f>D4*5</f>
        <v>5.6999999999999993</v>
      </c>
      <c r="F4" s="8">
        <v>5.7</v>
      </c>
    </row>
    <row r="5" spans="1:7">
      <c r="A5" s="31" t="s">
        <v>19</v>
      </c>
      <c r="B5" s="32"/>
      <c r="C5" s="32"/>
      <c r="D5" s="32"/>
      <c r="E5" s="32"/>
      <c r="F5" s="33"/>
    </row>
    <row r="6" spans="1:7">
      <c r="A6" s="6">
        <v>42978</v>
      </c>
      <c r="B6" s="7"/>
      <c r="C6" s="7"/>
      <c r="D6" s="7">
        <v>1.1299999999999999</v>
      </c>
      <c r="E6" s="7">
        <f>D6*5</f>
        <v>5.6499999999999995</v>
      </c>
      <c r="F6" s="8"/>
    </row>
    <row r="7" spans="1:7">
      <c r="A7" s="9" t="s">
        <v>10</v>
      </c>
      <c r="B7" s="7"/>
      <c r="C7" s="7"/>
      <c r="D7" s="7">
        <v>1.1299999999999999</v>
      </c>
      <c r="E7" s="7">
        <f>D7*5</f>
        <v>5.6499999999999995</v>
      </c>
      <c r="F7" s="8"/>
    </row>
    <row r="8" spans="1:7">
      <c r="A8" s="6">
        <v>43039</v>
      </c>
      <c r="B8" s="7"/>
      <c r="C8" s="7"/>
      <c r="D8" s="7">
        <v>1.1200000000000001</v>
      </c>
      <c r="E8" s="7">
        <f t="shared" ref="E8:E22" si="0">D8*5</f>
        <v>5.6000000000000005</v>
      </c>
      <c r="F8" s="8"/>
    </row>
    <row r="9" spans="1:7">
      <c r="A9" s="9" t="s">
        <v>11</v>
      </c>
      <c r="B9" s="7"/>
      <c r="C9" s="7"/>
      <c r="D9" s="7">
        <v>1.1100000000000001</v>
      </c>
      <c r="E9" s="7">
        <f t="shared" si="0"/>
        <v>5.5500000000000007</v>
      </c>
      <c r="F9" s="8"/>
    </row>
    <row r="10" spans="1:7">
      <c r="A10" s="6">
        <v>43100</v>
      </c>
      <c r="B10" s="7"/>
      <c r="C10" s="7"/>
      <c r="D10" s="7">
        <v>1.1100000000000001</v>
      </c>
      <c r="E10" s="7">
        <f t="shared" si="0"/>
        <v>5.5500000000000007</v>
      </c>
      <c r="F10" s="8"/>
    </row>
    <row r="11" spans="1:7">
      <c r="A11" s="9" t="s">
        <v>12</v>
      </c>
      <c r="B11" s="7"/>
      <c r="C11" s="7"/>
      <c r="D11" s="7">
        <v>1.1100000000000001</v>
      </c>
      <c r="E11" s="7">
        <f t="shared" si="0"/>
        <v>5.5500000000000007</v>
      </c>
      <c r="F11" s="8"/>
    </row>
    <row r="12" spans="1:7">
      <c r="A12" s="9" t="s">
        <v>14</v>
      </c>
      <c r="B12" s="7"/>
      <c r="C12" s="7"/>
      <c r="D12" s="7">
        <v>1.1100000000000001</v>
      </c>
      <c r="E12" s="7">
        <f t="shared" si="0"/>
        <v>5.5500000000000007</v>
      </c>
      <c r="F12" s="8"/>
    </row>
    <row r="13" spans="1:7">
      <c r="A13" s="9" t="s">
        <v>13</v>
      </c>
      <c r="B13" s="7"/>
      <c r="C13" s="7"/>
      <c r="D13" s="7">
        <v>1.1100000000000001</v>
      </c>
      <c r="E13" s="7">
        <f t="shared" si="0"/>
        <v>5.5500000000000007</v>
      </c>
      <c r="F13" s="8"/>
    </row>
    <row r="14" spans="1:7">
      <c r="A14" s="6">
        <v>43101</v>
      </c>
      <c r="B14" s="7"/>
      <c r="C14" s="7"/>
      <c r="D14" s="7">
        <v>1.1000000000000001</v>
      </c>
      <c r="E14" s="7">
        <f t="shared" si="0"/>
        <v>5.5</v>
      </c>
      <c r="F14" s="8"/>
    </row>
    <row r="15" spans="1:7">
      <c r="A15" s="6">
        <v>43132</v>
      </c>
      <c r="B15" s="7"/>
      <c r="C15" s="7"/>
      <c r="D15" s="7">
        <v>1.0900000000000001</v>
      </c>
      <c r="E15" s="7">
        <f t="shared" si="0"/>
        <v>5.45</v>
      </c>
      <c r="F15" s="8"/>
    </row>
    <row r="16" spans="1:7">
      <c r="A16" s="6">
        <v>43160</v>
      </c>
      <c r="B16" s="7"/>
      <c r="C16" s="7"/>
      <c r="D16" s="7">
        <v>1.0900000000000001</v>
      </c>
      <c r="E16" s="7">
        <f t="shared" si="0"/>
        <v>5.45</v>
      </c>
      <c r="F16" s="8"/>
    </row>
    <row r="17" spans="1:6">
      <c r="A17" s="6">
        <v>43191</v>
      </c>
      <c r="B17" s="7"/>
      <c r="C17" s="7"/>
      <c r="D17" s="7">
        <v>1.08</v>
      </c>
      <c r="E17" s="7">
        <f t="shared" si="0"/>
        <v>5.4</v>
      </c>
      <c r="F17" s="8"/>
    </row>
    <row r="18" spans="1:6">
      <c r="A18" s="9" t="s">
        <v>15</v>
      </c>
      <c r="B18" s="7"/>
      <c r="C18" s="7"/>
      <c r="D18" s="7">
        <v>1.08</v>
      </c>
      <c r="E18" s="7">
        <f t="shared" si="0"/>
        <v>5.4</v>
      </c>
      <c r="F18" s="8"/>
    </row>
    <row r="19" spans="1:6">
      <c r="A19" s="6">
        <v>43221</v>
      </c>
      <c r="B19" s="7"/>
      <c r="C19" s="7"/>
      <c r="D19" s="7">
        <v>1.08</v>
      </c>
      <c r="E19" s="7">
        <f t="shared" si="0"/>
        <v>5.4</v>
      </c>
      <c r="F19" s="8"/>
    </row>
    <row r="20" spans="1:6">
      <c r="A20" s="6">
        <v>43252</v>
      </c>
      <c r="B20" s="7"/>
      <c r="C20" s="7"/>
      <c r="D20" s="7">
        <v>1.07</v>
      </c>
      <c r="E20" s="7">
        <f t="shared" si="0"/>
        <v>5.3500000000000005</v>
      </c>
      <c r="F20" s="8"/>
    </row>
    <row r="21" spans="1:6">
      <c r="A21" s="6">
        <v>43282</v>
      </c>
      <c r="B21" s="7"/>
      <c r="C21" s="7"/>
      <c r="D21" s="7">
        <v>1.07</v>
      </c>
      <c r="E21" s="7">
        <f t="shared" si="0"/>
        <v>5.3500000000000005</v>
      </c>
      <c r="F21" s="8"/>
    </row>
    <row r="22" spans="1:6">
      <c r="A22" s="6">
        <v>43313</v>
      </c>
      <c r="B22" s="7"/>
      <c r="C22" s="7"/>
      <c r="D22" s="7">
        <v>1.06</v>
      </c>
      <c r="E22" s="7">
        <f t="shared" si="0"/>
        <v>5.3000000000000007</v>
      </c>
      <c r="F22" s="8">
        <f>SUM(E6:E22)</f>
        <v>93.25</v>
      </c>
    </row>
    <row r="23" spans="1:6">
      <c r="A23" s="31" t="s">
        <v>20</v>
      </c>
      <c r="B23" s="32"/>
      <c r="C23" s="32"/>
      <c r="D23" s="32"/>
      <c r="E23" s="32"/>
      <c r="F23" s="33"/>
    </row>
    <row r="24" spans="1:6">
      <c r="A24" s="6">
        <v>43344</v>
      </c>
      <c r="B24" s="7"/>
      <c r="C24" s="7"/>
      <c r="D24" s="7">
        <v>1.06</v>
      </c>
      <c r="E24" s="7">
        <f t="shared" ref="E24:E26" si="1">D24*4</f>
        <v>4.24</v>
      </c>
      <c r="F24" s="8"/>
    </row>
    <row r="25" spans="1:6">
      <c r="A25" s="6">
        <v>43374</v>
      </c>
      <c r="B25" s="7"/>
      <c r="C25" s="7"/>
      <c r="D25" s="7">
        <v>1.04</v>
      </c>
      <c r="E25" s="7">
        <f t="shared" si="1"/>
        <v>4.16</v>
      </c>
      <c r="F25" s="8"/>
    </row>
    <row r="26" spans="1:6">
      <c r="A26" s="6">
        <v>43405</v>
      </c>
      <c r="B26" s="7"/>
      <c r="C26" s="7"/>
      <c r="D26" s="7">
        <v>1.04</v>
      </c>
      <c r="E26" s="7">
        <f t="shared" si="1"/>
        <v>4.16</v>
      </c>
      <c r="F26" s="8">
        <f>SUM(E24:E26)</f>
        <v>12.56</v>
      </c>
    </row>
    <row r="27" spans="1:6">
      <c r="A27" s="31" t="s">
        <v>21</v>
      </c>
      <c r="B27" s="32"/>
      <c r="C27" s="32"/>
      <c r="D27" s="32"/>
      <c r="E27" s="32"/>
      <c r="F27" s="33"/>
    </row>
    <row r="28" spans="1:6">
      <c r="A28" s="6">
        <v>43435</v>
      </c>
      <c r="B28" s="7"/>
      <c r="C28" s="7"/>
      <c r="D28" s="7">
        <v>1.03</v>
      </c>
      <c r="E28" s="7">
        <f>D28*3</f>
        <v>3.09</v>
      </c>
      <c r="F28" s="8"/>
    </row>
    <row r="29" spans="1:6">
      <c r="A29" s="9" t="s">
        <v>12</v>
      </c>
      <c r="B29" s="7"/>
      <c r="C29" s="7"/>
      <c r="D29" s="7">
        <v>1.03</v>
      </c>
      <c r="E29" s="7">
        <f>D29*5</f>
        <v>5.15</v>
      </c>
      <c r="F29" s="8"/>
    </row>
    <row r="30" spans="1:6">
      <c r="A30" s="9" t="s">
        <v>14</v>
      </c>
      <c r="B30" s="7"/>
      <c r="C30" s="7"/>
      <c r="D30" s="7">
        <v>1.03</v>
      </c>
      <c r="E30" s="7">
        <f t="shared" ref="E30:E31" si="2">D30*5</f>
        <v>5.15</v>
      </c>
      <c r="F30" s="8"/>
    </row>
    <row r="31" spans="1:6">
      <c r="A31" s="9" t="s">
        <v>13</v>
      </c>
      <c r="B31" s="7"/>
      <c r="C31" s="7"/>
      <c r="D31" s="7">
        <v>1.03</v>
      </c>
      <c r="E31" s="7">
        <f t="shared" si="2"/>
        <v>5.15</v>
      </c>
      <c r="F31" s="8"/>
    </row>
    <row r="32" spans="1:6">
      <c r="A32" s="6">
        <v>43466</v>
      </c>
      <c r="B32" s="7"/>
      <c r="C32" s="7"/>
      <c r="D32" s="7">
        <v>1.03</v>
      </c>
      <c r="E32" s="7">
        <f t="shared" ref="E32:E38" si="3">D32*3</f>
        <v>3.09</v>
      </c>
      <c r="F32" s="8"/>
    </row>
    <row r="33" spans="1:6">
      <c r="A33" s="6">
        <v>43497</v>
      </c>
      <c r="B33" s="7"/>
      <c r="C33" s="7"/>
      <c r="D33" s="7">
        <v>1.02</v>
      </c>
      <c r="E33" s="7">
        <f t="shared" si="3"/>
        <v>3.06</v>
      </c>
      <c r="F33" s="8"/>
    </row>
    <row r="34" spans="1:6">
      <c r="A34" s="6">
        <v>43525</v>
      </c>
      <c r="B34" s="7"/>
      <c r="C34" s="7"/>
      <c r="D34" s="7">
        <v>1.02</v>
      </c>
      <c r="E34" s="7">
        <f t="shared" si="3"/>
        <v>3.06</v>
      </c>
      <c r="F34" s="8"/>
    </row>
    <row r="35" spans="1:6">
      <c r="A35" s="6">
        <v>43556</v>
      </c>
      <c r="B35" s="7"/>
      <c r="C35" s="7"/>
      <c r="D35" s="7">
        <v>1.01</v>
      </c>
      <c r="E35" s="7">
        <f t="shared" si="3"/>
        <v>3.0300000000000002</v>
      </c>
      <c r="F35" s="8"/>
    </row>
    <row r="36" spans="1:6">
      <c r="A36" s="9" t="s">
        <v>15</v>
      </c>
      <c r="B36" s="7"/>
      <c r="C36" s="7"/>
      <c r="D36" s="7">
        <v>1.01</v>
      </c>
      <c r="E36" s="7">
        <f t="shared" si="3"/>
        <v>3.0300000000000002</v>
      </c>
      <c r="F36" s="8"/>
    </row>
    <row r="37" spans="1:6">
      <c r="A37" s="6">
        <v>43586</v>
      </c>
      <c r="B37" s="7"/>
      <c r="C37" s="7"/>
      <c r="D37" s="7">
        <v>1</v>
      </c>
      <c r="E37" s="7">
        <f t="shared" si="3"/>
        <v>3</v>
      </c>
      <c r="F37" s="8"/>
    </row>
    <row r="38" spans="1:6">
      <c r="A38" s="6">
        <v>43617</v>
      </c>
      <c r="B38" s="7"/>
      <c r="C38" s="7"/>
      <c r="D38" s="7">
        <v>1</v>
      </c>
      <c r="E38" s="7">
        <f t="shared" si="3"/>
        <v>3</v>
      </c>
      <c r="F38" s="8">
        <f>SUM(E28:E38)</f>
        <v>39.809999999999995</v>
      </c>
    </row>
    <row r="39" spans="1:6" ht="15.75">
      <c r="A39" s="6"/>
      <c r="B39" s="7"/>
      <c r="C39" s="7"/>
      <c r="D39" s="7"/>
      <c r="E39" s="7"/>
      <c r="F39" s="11">
        <f>F4+F22+F26+F38</f>
        <v>151.32</v>
      </c>
    </row>
    <row r="40" spans="1:6">
      <c r="A40" s="26" t="s">
        <v>1</v>
      </c>
      <c r="B40" s="27"/>
      <c r="C40" s="27"/>
      <c r="D40" s="27"/>
      <c r="E40" s="27"/>
      <c r="F40" s="27"/>
    </row>
    <row r="41" spans="1:6" ht="32.25" customHeight="1">
      <c r="A41" s="28" t="s">
        <v>4</v>
      </c>
      <c r="B41" s="28"/>
      <c r="C41" s="28"/>
      <c r="D41" s="28"/>
      <c r="E41" s="28"/>
      <c r="F41" s="28"/>
    </row>
    <row r="42" spans="1:6">
      <c r="A42" s="30" t="s">
        <v>6</v>
      </c>
      <c r="B42" s="30"/>
      <c r="C42" s="30"/>
      <c r="D42" s="30"/>
      <c r="E42" s="30"/>
      <c r="F42" s="30"/>
    </row>
    <row r="43" spans="1:6" ht="33" customHeight="1">
      <c r="A43" s="29" t="s">
        <v>3</v>
      </c>
      <c r="B43" s="29"/>
      <c r="C43" s="29"/>
      <c r="D43" s="29"/>
      <c r="E43" s="29"/>
      <c r="F43" s="29"/>
    </row>
    <row r="44" spans="1:6">
      <c r="A44" s="25" t="s">
        <v>5</v>
      </c>
      <c r="B44" s="25"/>
      <c r="C44" s="25"/>
      <c r="D44" s="25"/>
      <c r="E44" s="25"/>
      <c r="F44" s="25"/>
    </row>
    <row r="45" spans="1:6" ht="15.75">
      <c r="A45" s="24" t="s">
        <v>26</v>
      </c>
      <c r="B45" s="24"/>
      <c r="C45" s="24"/>
      <c r="D45" s="24"/>
      <c r="E45" s="24"/>
      <c r="F45" s="24"/>
    </row>
    <row r="46" spans="1:6">
      <c r="A46" s="19"/>
      <c r="B46" s="19"/>
      <c r="C46" s="19"/>
      <c r="D46" s="19"/>
      <c r="E46" s="19"/>
      <c r="F46" s="19"/>
    </row>
    <row r="55" spans="1:1">
      <c r="A55"/>
    </row>
  </sheetData>
  <mergeCells count="12">
    <mergeCell ref="A46:F46"/>
    <mergeCell ref="A2:F2"/>
    <mergeCell ref="A1:F1"/>
    <mergeCell ref="A45:F45"/>
    <mergeCell ref="A44:F44"/>
    <mergeCell ref="A40:F40"/>
    <mergeCell ref="A41:F41"/>
    <mergeCell ref="A43:F43"/>
    <mergeCell ref="A42:F42"/>
    <mergeCell ref="A5:F5"/>
    <mergeCell ref="A23:F23"/>
    <mergeCell ref="A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AE11"/>
  <sheetViews>
    <sheetView workbookViewId="0">
      <selection activeCell="J31" sqref="J31"/>
    </sheetView>
  </sheetViews>
  <sheetFormatPr defaultRowHeight="11.25"/>
  <cols>
    <col min="1" max="1" width="5.77734375" style="12" bestFit="1" customWidth="1"/>
    <col min="2" max="6" width="5" style="12" bestFit="1" customWidth="1"/>
    <col min="7" max="7" width="5.77734375" style="12" bestFit="1" customWidth="1"/>
    <col min="8" max="18" width="5" style="12" bestFit="1" customWidth="1"/>
    <col min="19" max="19" width="5.77734375" style="12" bestFit="1" customWidth="1"/>
    <col min="20" max="30" width="5" style="12" bestFit="1" customWidth="1"/>
    <col min="31" max="31" width="5.77734375" style="12" bestFit="1" customWidth="1"/>
    <col min="32" max="16384" width="8.88671875" style="12"/>
  </cols>
  <sheetData>
    <row r="7" spans="1:31">
      <c r="A7" s="13">
        <v>7.0099999999999996E-2</v>
      </c>
    </row>
    <row r="8" spans="1:31">
      <c r="A8" s="14" t="s">
        <v>22</v>
      </c>
      <c r="B8" s="12">
        <v>8</v>
      </c>
      <c r="C8" s="12">
        <v>9</v>
      </c>
      <c r="D8" s="12">
        <v>10</v>
      </c>
      <c r="E8" s="12">
        <v>11</v>
      </c>
      <c r="F8" s="12">
        <v>12</v>
      </c>
      <c r="G8" s="15" t="s">
        <v>23</v>
      </c>
      <c r="H8" s="12">
        <v>2</v>
      </c>
      <c r="I8" s="12">
        <v>3</v>
      </c>
      <c r="J8" s="12">
        <v>4</v>
      </c>
      <c r="K8" s="12">
        <v>5</v>
      </c>
      <c r="L8" s="12">
        <v>6</v>
      </c>
      <c r="M8" s="12">
        <v>7</v>
      </c>
      <c r="N8" s="12">
        <v>8</v>
      </c>
      <c r="O8" s="12">
        <v>9</v>
      </c>
      <c r="P8" s="12">
        <v>10</v>
      </c>
      <c r="Q8" s="12">
        <v>11</v>
      </c>
      <c r="R8" s="12">
        <v>12</v>
      </c>
      <c r="S8" s="14" t="s">
        <v>24</v>
      </c>
      <c r="T8" s="12">
        <v>2</v>
      </c>
      <c r="U8" s="12">
        <v>3</v>
      </c>
      <c r="V8" s="12">
        <v>4</v>
      </c>
      <c r="W8" s="12">
        <v>5</v>
      </c>
      <c r="X8" s="12">
        <v>6</v>
      </c>
      <c r="Y8" s="12">
        <v>7</v>
      </c>
      <c r="Z8" s="12">
        <v>8</v>
      </c>
      <c r="AA8" s="12">
        <v>9</v>
      </c>
      <c r="AB8" s="12">
        <v>10</v>
      </c>
      <c r="AC8" s="12">
        <v>11</v>
      </c>
      <c r="AD8" s="12">
        <v>12</v>
      </c>
      <c r="AE8" s="15" t="s">
        <v>25</v>
      </c>
    </row>
    <row r="9" spans="1:31">
      <c r="A9" s="16">
        <v>0.99</v>
      </c>
      <c r="B9" s="16">
        <f t="shared" ref="B9" si="0">A9+A9*0.584%</f>
        <v>0.99578160000000004</v>
      </c>
      <c r="C9" s="16">
        <f t="shared" ref="C9" si="1">B9+B9*0.584%</f>
        <v>1.0015969645439999</v>
      </c>
      <c r="D9" s="16">
        <f t="shared" ref="D9:AE9" si="2">C9+C9*0.584%</f>
        <v>1.0074462908169368</v>
      </c>
      <c r="E9" s="16">
        <f t="shared" si="2"/>
        <v>1.0133297771553078</v>
      </c>
      <c r="F9" s="16">
        <f t="shared" si="2"/>
        <v>1.0192476230538947</v>
      </c>
      <c r="G9" s="16">
        <f t="shared" si="2"/>
        <v>1.0252000291725294</v>
      </c>
      <c r="H9" s="16">
        <f t="shared" si="2"/>
        <v>1.031187197342897</v>
      </c>
      <c r="I9" s="16">
        <f t="shared" si="2"/>
        <v>1.0372093305753796</v>
      </c>
      <c r="J9" s="16">
        <f t="shared" si="2"/>
        <v>1.0432666330659397</v>
      </c>
      <c r="K9" s="16">
        <f t="shared" si="2"/>
        <v>1.0493593102030447</v>
      </c>
      <c r="L9" s="16">
        <f t="shared" si="2"/>
        <v>1.0554875685746306</v>
      </c>
      <c r="M9" s="16">
        <f t="shared" si="2"/>
        <v>1.0616516159751064</v>
      </c>
      <c r="N9" s="16">
        <f t="shared" si="2"/>
        <v>1.067851661412401</v>
      </c>
      <c r="O9" s="16">
        <f t="shared" si="2"/>
        <v>1.0740879151150493</v>
      </c>
      <c r="P9" s="16">
        <f t="shared" si="2"/>
        <v>1.0803605885393213</v>
      </c>
      <c r="Q9" s="16">
        <f t="shared" si="2"/>
        <v>1.0866698943763908</v>
      </c>
      <c r="R9" s="16">
        <f t="shared" si="2"/>
        <v>1.0930160465595489</v>
      </c>
      <c r="S9" s="16">
        <f t="shared" si="2"/>
        <v>1.0993992602714566</v>
      </c>
      <c r="T9" s="16">
        <f t="shared" si="2"/>
        <v>1.1058197519514419</v>
      </c>
      <c r="U9" s="16">
        <f t="shared" si="2"/>
        <v>1.1122777393028382</v>
      </c>
      <c r="V9" s="16">
        <f t="shared" si="2"/>
        <v>1.1187734413003667</v>
      </c>
      <c r="W9" s="16">
        <f t="shared" si="2"/>
        <v>1.1253070781975609</v>
      </c>
      <c r="X9" s="16">
        <f t="shared" si="2"/>
        <v>1.1318788715342347</v>
      </c>
      <c r="Y9" s="18">
        <f t="shared" si="2"/>
        <v>1.1384890441439945</v>
      </c>
      <c r="Z9" s="16">
        <f t="shared" si="2"/>
        <v>1.1451378201617954</v>
      </c>
      <c r="AA9" s="16">
        <f t="shared" si="2"/>
        <v>1.1518254250315403</v>
      </c>
      <c r="AB9" s="16">
        <f t="shared" si="2"/>
        <v>1.1585520855137246</v>
      </c>
      <c r="AC9" s="16">
        <f t="shared" si="2"/>
        <v>1.1653180296931247</v>
      </c>
      <c r="AD9" s="16">
        <f t="shared" si="2"/>
        <v>1.1721234869865325</v>
      </c>
      <c r="AE9" s="16">
        <f t="shared" si="2"/>
        <v>1.1789686881505339</v>
      </c>
    </row>
    <row r="11" spans="1:31">
      <c r="Y11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αποζημίωση</vt:lpstr>
      <vt:lpstr>υπολογισμός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2019-05-18T20:20:33Z</dcterms:created>
  <dcterms:modified xsi:type="dcterms:W3CDTF">2019-07-17T03:50:47Z</dcterms:modified>
</cp:coreProperties>
</file>